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s\Desktop\"/>
    </mc:Choice>
  </mc:AlternateContent>
  <xr:revisionPtr revIDLastSave="0" documentId="13_ncr:1_{185DC253-F97D-424E-8224-DEC64826D2C9}" xr6:coauthVersionLast="47" xr6:coauthVersionMax="47" xr10:uidLastSave="{00000000-0000-0000-0000-000000000000}"/>
  <bookViews>
    <workbookView xWindow="-120" yWindow="-120" windowWidth="29040" windowHeight="15720" activeTab="1" xr2:uid="{33986DCD-F542-4BEE-A419-FC1A4B4A8B7B}"/>
  </bookViews>
  <sheets>
    <sheet name="生産関数 (データ)" sheetId="2" r:id="rId1"/>
    <sheet name="生産関数（加工値含む）" sheetId="1" r:id="rId2"/>
  </sheets>
  <externalReferences>
    <externalReference r:id="rId3"/>
  </externalReferences>
  <definedNames>
    <definedName name="_１．契約プロセス群" localSheetId="0">#REF!</definedName>
    <definedName name="_１．契約プロセス群" localSheetId="1">#REF!</definedName>
    <definedName name="_１．契約プロセス群">#REF!</definedName>
    <definedName name="＿2.3.1" localSheetId="0">#REF!</definedName>
    <definedName name="＿2.3.1" localSheetId="1">#REF!</definedName>
    <definedName name="＿2.3.1">#REF!</definedName>
    <definedName name="＿2.3.2" localSheetId="0">#REF!</definedName>
    <definedName name="＿2.3.2" localSheetId="1">#REF!</definedName>
    <definedName name="＿2.3.2">#REF!</definedName>
    <definedName name="_２．企画プロセス群">#REF!</definedName>
    <definedName name="_Order1" hidden="1">255</definedName>
    <definedName name="_Order2" hidden="1">255</definedName>
    <definedName name="ase" localSheetId="0">#REF!</definedName>
    <definedName name="ase" localSheetId="1">#REF!</definedName>
    <definedName name="ase">#REF!</definedName>
    <definedName name="data" localSheetId="0">#REF!</definedName>
    <definedName name="data" localSheetId="1">#REF!</definedName>
    <definedName name="data">#REF!</definedName>
    <definedName name="DataEnd" localSheetId="0">#REF!</definedName>
    <definedName name="DataEnd" localSheetId="1">#REF!</definedName>
    <definedName name="DataEnd">#REF!</definedName>
    <definedName name="e">#REF!</definedName>
    <definedName name="HTML_CodePage" hidden="1">932</definedName>
    <definedName name="HTML_Control" localSheetId="0" hidden="1">{"'総括表'!$A$1:$O$14"}</definedName>
    <definedName name="HTML_Control" localSheetId="1" hidden="1">{"'総括表'!$A$1:$O$14"}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hyou3" localSheetId="0">#REF!</definedName>
    <definedName name="hyou3" localSheetId="1">#REF!</definedName>
    <definedName name="hyou3">#REF!</definedName>
    <definedName name="Hyousoku" localSheetId="0">#REF!</definedName>
    <definedName name="Hyousoku" localSheetId="1">#REF!</definedName>
    <definedName name="Hyousoku">#REF!</definedName>
    <definedName name="HyousokuArea" localSheetId="0">#REF!</definedName>
    <definedName name="HyousokuArea" localSheetId="1">#REF!</definedName>
    <definedName name="HyousokuArea">#REF!</definedName>
    <definedName name="HyousokuEnd">#REF!</definedName>
    <definedName name="Hyoutou">#REF!</definedName>
    <definedName name="ken">#REF!</definedName>
    <definedName name="_xlnm.Print_Area" localSheetId="0">#REF!</definedName>
    <definedName name="_xlnm.Print_Area" localSheetId="1">#REF!</definedName>
    <definedName name="_xlnm.Print_Area">#REF!</definedName>
    <definedName name="PRINT_AREA_MI">#REF!</definedName>
    <definedName name="_xlnm.Print_Titles" localSheetId="0">#REF!</definedName>
    <definedName name="_xlnm.Print_Titles" localSheetId="1">#REF!</definedName>
    <definedName name="_xlnm.Print_Titles">#REF!</definedName>
    <definedName name="ｒｒ">#REF!</definedName>
    <definedName name="SSORT" localSheetId="0">#REF!</definedName>
    <definedName name="SSORT" localSheetId="1">#REF!</definedName>
    <definedName name="SSORT">#REF!</definedName>
    <definedName name="Title">#REF!</definedName>
    <definedName name="TitleEnglish">#REF!</definedName>
    <definedName name="y">#REF!</definedName>
    <definedName name="あいう">#REF!</definedName>
    <definedName name="ｽｳﾁ">#REF!</definedName>
    <definedName name="ﾃﾞｰﾀ">#REF!</definedName>
    <definedName name="ﾃﾞｰﾀ2">#REF!</definedName>
    <definedName name="デｰタ取込">#REF!</definedName>
    <definedName name="県">#REF!</definedName>
    <definedName name="市町村数">#REF!</definedName>
    <definedName name="指定都市">#REF!</definedName>
    <definedName name="指定都市数">#REF!</definedName>
    <definedName name="実績SIRT">#REF!</definedName>
    <definedName name="順">#REF!</definedName>
    <definedName name="順位">#REF!</definedName>
    <definedName name="順位１">#REF!</definedName>
    <definedName name="図1">#REF!</definedName>
    <definedName name="全国">#REF!</definedName>
    <definedName name="全国数">#REF!</definedName>
    <definedName name="中核市">#REF!</definedName>
    <definedName name="中核市数">#REF!</definedName>
    <definedName name="都道府県">#REF!</definedName>
    <definedName name="表３">#REF!</definedName>
    <definedName name="並び替え">#REF!</definedName>
    <definedName name="並替">#REF!</definedName>
    <definedName name="並替・在庫">#REF!</definedName>
    <definedName name="並替・出荷">#REF!</definedName>
    <definedName name="並替・生産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G32" i="1"/>
  <c r="K32" i="1" s="1"/>
  <c r="F32" i="1"/>
  <c r="J32" i="1" s="1"/>
  <c r="H31" i="1"/>
  <c r="G31" i="1"/>
  <c r="F31" i="1"/>
  <c r="J31" i="1" s="1"/>
  <c r="H30" i="1"/>
  <c r="G30" i="1"/>
  <c r="K30" i="1" s="1"/>
  <c r="F30" i="1"/>
  <c r="J30" i="1" s="1"/>
  <c r="H29" i="1"/>
  <c r="G29" i="1"/>
  <c r="K29" i="1" s="1"/>
  <c r="F29" i="1"/>
  <c r="J29" i="1" s="1"/>
  <c r="H28" i="1"/>
  <c r="G28" i="1"/>
  <c r="K28" i="1" s="1"/>
  <c r="F28" i="1"/>
  <c r="J28" i="1" s="1"/>
  <c r="H27" i="1"/>
  <c r="J27" i="1" s="1"/>
  <c r="G27" i="1"/>
  <c r="K27" i="1" s="1"/>
  <c r="F27" i="1"/>
  <c r="H26" i="1"/>
  <c r="G26" i="1"/>
  <c r="K26" i="1" s="1"/>
  <c r="F26" i="1"/>
  <c r="J25" i="1"/>
  <c r="H25" i="1"/>
  <c r="G25" i="1"/>
  <c r="F25" i="1"/>
  <c r="H24" i="1"/>
  <c r="G24" i="1"/>
  <c r="K24" i="1" s="1"/>
  <c r="F24" i="1"/>
  <c r="J24" i="1" s="1"/>
  <c r="J23" i="1"/>
  <c r="H23" i="1"/>
  <c r="K23" i="1" s="1"/>
  <c r="G23" i="1"/>
  <c r="F23" i="1"/>
  <c r="J22" i="1"/>
  <c r="H22" i="1"/>
  <c r="G22" i="1"/>
  <c r="K22" i="1" s="1"/>
  <c r="F22" i="1"/>
  <c r="J21" i="1"/>
  <c r="H21" i="1"/>
  <c r="G21" i="1"/>
  <c r="K21" i="1" s="1"/>
  <c r="F21" i="1"/>
  <c r="H20" i="1"/>
  <c r="G20" i="1"/>
  <c r="K20" i="1" s="1"/>
  <c r="F20" i="1"/>
  <c r="J20" i="1" s="1"/>
  <c r="H19" i="1"/>
  <c r="J19" i="1" s="1"/>
  <c r="G19" i="1"/>
  <c r="K19" i="1" s="1"/>
  <c r="F19" i="1"/>
  <c r="H18" i="1"/>
  <c r="G18" i="1"/>
  <c r="F18" i="1"/>
  <c r="J18" i="1" s="1"/>
  <c r="H17" i="1"/>
  <c r="K17" i="1" s="1"/>
  <c r="G17" i="1"/>
  <c r="F17" i="1"/>
  <c r="J17" i="1" s="1"/>
  <c r="K16" i="1"/>
  <c r="H16" i="1"/>
  <c r="G16" i="1"/>
  <c r="F16" i="1"/>
  <c r="J16" i="1" s="1"/>
  <c r="K15" i="1"/>
  <c r="J15" i="1"/>
  <c r="H15" i="1"/>
  <c r="G15" i="1"/>
  <c r="F15" i="1"/>
  <c r="H14" i="1"/>
  <c r="K14" i="1" s="1"/>
  <c r="G14" i="1"/>
  <c r="F14" i="1"/>
  <c r="J14" i="1" s="1"/>
  <c r="H13" i="1"/>
  <c r="J13" i="1" s="1"/>
  <c r="G13" i="1"/>
  <c r="K13" i="1" s="1"/>
  <c r="F13" i="1"/>
  <c r="J12" i="1"/>
  <c r="H12" i="1"/>
  <c r="G12" i="1"/>
  <c r="K12" i="1" s="1"/>
  <c r="F12" i="1"/>
  <c r="H11" i="1"/>
  <c r="K11" i="1" s="1"/>
  <c r="G11" i="1"/>
  <c r="F11" i="1"/>
  <c r="H10" i="1"/>
  <c r="G10" i="1"/>
  <c r="F10" i="1"/>
  <c r="H9" i="1"/>
  <c r="G9" i="1"/>
  <c r="K9" i="1" s="1"/>
  <c r="F9" i="1"/>
  <c r="J9" i="1" s="1"/>
  <c r="H8" i="1"/>
  <c r="G8" i="1"/>
  <c r="K8" i="1" s="1"/>
  <c r="F8" i="1"/>
  <c r="J8" i="1" s="1"/>
  <c r="H7" i="1"/>
  <c r="J7" i="1" s="1"/>
  <c r="G7" i="1"/>
  <c r="K7" i="1" s="1"/>
  <c r="F7" i="1"/>
  <c r="H6" i="1"/>
  <c r="G6" i="1"/>
  <c r="F6" i="1"/>
  <c r="J6" i="1" s="1"/>
  <c r="H5" i="1"/>
  <c r="G5" i="1"/>
  <c r="K5" i="1" s="1"/>
  <c r="F5" i="1"/>
  <c r="J5" i="1" s="1"/>
  <c r="K18" i="1" l="1"/>
  <c r="K10" i="1"/>
  <c r="K6" i="1"/>
  <c r="J10" i="1"/>
  <c r="K25" i="1"/>
  <c r="J11" i="1"/>
  <c r="K31" i="1"/>
  <c r="J26" i="1"/>
</calcChain>
</file>

<file path=xl/sharedStrings.xml><?xml version="1.0" encoding="utf-8"?>
<sst xmlns="http://schemas.openxmlformats.org/spreadsheetml/2006/main" count="22" uniqueCount="14">
  <si>
    <t>実質GDP</t>
    <rPh sb="0" eb="2">
      <t>ジッシツ</t>
    </rPh>
    <phoneticPr fontId="3"/>
  </si>
  <si>
    <t>資本ストック（民間）</t>
    <rPh sb="0" eb="2">
      <t>シホン</t>
    </rPh>
    <rPh sb="7" eb="9">
      <t>ミンカン</t>
    </rPh>
    <phoneticPr fontId="3"/>
  </si>
  <si>
    <t>総労働時間</t>
    <rPh sb="0" eb="5">
      <t>ソウロウドウジカン</t>
    </rPh>
    <phoneticPr fontId="3"/>
  </si>
  <si>
    <t>就業者数</t>
    <rPh sb="0" eb="4">
      <t>シュウギョウシャスウ</t>
    </rPh>
    <phoneticPr fontId="3"/>
  </si>
  <si>
    <t>Y</t>
    <phoneticPr fontId="3"/>
  </si>
  <si>
    <t>K</t>
    <phoneticPr fontId="3"/>
  </si>
  <si>
    <t>H</t>
    <phoneticPr fontId="3"/>
  </si>
  <si>
    <t>E</t>
    <phoneticPr fontId="3"/>
  </si>
  <si>
    <t>log(Y)</t>
    <phoneticPr fontId="3"/>
  </si>
  <si>
    <t>log(k)</t>
    <phoneticPr fontId="3"/>
  </si>
  <si>
    <t>Log(HE)</t>
    <phoneticPr fontId="3"/>
  </si>
  <si>
    <t>log(y)-log(HE)</t>
    <phoneticPr fontId="3"/>
  </si>
  <si>
    <t>log(K)-log(HE)</t>
    <phoneticPr fontId="3"/>
  </si>
  <si>
    <t>trend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</si>
</sst>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00_ "/>
  </numFmts>
  <fonts count="8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176" fontId="4" fillId="0" borderId="0" xfId="0" applyNumberFormat="1" applyFont="1">
      <alignment vertical="center"/>
    </xf>
    <xf numFmtId="176" fontId="2" fillId="0" borderId="0" xfId="1" applyNumberFormat="1" applyFont="1">
      <alignment vertical="center"/>
    </xf>
    <xf numFmtId="176" fontId="2" fillId="0" borderId="0" xfId="1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5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2" fillId="0" borderId="1" xfId="1" applyFont="1" applyBorder="1">
      <alignment vertical="center"/>
    </xf>
    <xf numFmtId="176" fontId="4" fillId="0" borderId="1" xfId="0" applyNumberFormat="1" applyFont="1" applyBorder="1">
      <alignment vertical="center"/>
    </xf>
    <xf numFmtId="176" fontId="2" fillId="0" borderId="1" xfId="1" applyNumberFormat="1" applyFont="1" applyBorder="1">
      <alignment vertical="center"/>
    </xf>
    <xf numFmtId="176" fontId="2" fillId="0" borderId="1" xfId="1" applyNumberFormat="1" applyFont="1" applyBorder="1" applyAlignment="1">
      <alignment horizontal="right" vertical="center"/>
    </xf>
    <xf numFmtId="176" fontId="7" fillId="0" borderId="1" xfId="2" applyNumberFormat="1" applyFont="1" applyFill="1" applyBorder="1" applyAlignment="1">
      <alignment horizontal="right"/>
    </xf>
    <xf numFmtId="2" fontId="4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176" fontId="2" fillId="0" borderId="1" xfId="2" applyNumberFormat="1" applyFont="1" applyFill="1" applyBorder="1" applyAlignment="1">
      <alignment horizontal="right"/>
    </xf>
    <xf numFmtId="0" fontId="2" fillId="0" borderId="0" xfId="1" applyFont="1">
      <alignment vertical="center"/>
    </xf>
    <xf numFmtId="176" fontId="2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2" fillId="0" borderId="1" xfId="1" applyNumberFormat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</cellXfs>
  <cellStyles count="3">
    <cellStyle name="桁区切り 2" xfId="2" xr:uid="{BB6D6F52-F1C6-490F-B5B1-341BD5D3C27C}"/>
    <cellStyle name="標準" xfId="0" builtinId="0"/>
    <cellStyle name="標準 2 3" xfId="1" xr:uid="{57AFCF89-1BDD-4625-8A15-D5498514C7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'生産関数（加工値含む）'!$B$4</c:f>
              <c:strCache>
                <c:ptCount val="1"/>
                <c:pt idx="0">
                  <c:v>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'生産関数（加工値含む）'!$A$5:$A$35</c:f>
              <c:numCache>
                <c:formatCode>General</c:formatCode>
                <c:ptCount val="3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cat>
          <c:val>
            <c:numRef>
              <c:f>'生産関数（加工値含む）'!$B$5:$B$35</c:f>
              <c:numCache>
                <c:formatCode>0_);[Red]\(0\)</c:formatCode>
                <c:ptCount val="31"/>
                <c:pt idx="0">
                  <c:v>447936.9</c:v>
                </c:pt>
                <c:pt idx="1">
                  <c:v>462177.3</c:v>
                </c:pt>
                <c:pt idx="2">
                  <c:v>475806.1</c:v>
                </c:pt>
                <c:pt idx="3">
                  <c:v>475217.3</c:v>
                </c:pt>
                <c:pt idx="4">
                  <c:v>470507.4</c:v>
                </c:pt>
                <c:pt idx="5">
                  <c:v>473320.1</c:v>
                </c:pt>
                <c:pt idx="6">
                  <c:v>485623</c:v>
                </c:pt>
                <c:pt idx="7">
                  <c:v>482113.5</c:v>
                </c:pt>
                <c:pt idx="8">
                  <c:v>486545.5</c:v>
                </c:pt>
                <c:pt idx="9">
                  <c:v>495922.8</c:v>
                </c:pt>
                <c:pt idx="10">
                  <c:v>504269.4</c:v>
                </c:pt>
                <c:pt idx="11">
                  <c:v>515134.1</c:v>
                </c:pt>
                <c:pt idx="12">
                  <c:v>521784.6</c:v>
                </c:pt>
                <c:pt idx="13">
                  <c:v>527271.6</c:v>
                </c:pt>
                <c:pt idx="14">
                  <c:v>508262</c:v>
                </c:pt>
                <c:pt idx="15">
                  <c:v>495875.6</c:v>
                </c:pt>
                <c:pt idx="16">
                  <c:v>512064.7</c:v>
                </c:pt>
                <c:pt idx="17">
                  <c:v>514686.7</c:v>
                </c:pt>
                <c:pt idx="18">
                  <c:v>517919.3</c:v>
                </c:pt>
                <c:pt idx="19">
                  <c:v>532072.30000000005</c:v>
                </c:pt>
                <c:pt idx="20">
                  <c:v>530195.30000000005</c:v>
                </c:pt>
                <c:pt idx="21">
                  <c:v>539413.5</c:v>
                </c:pt>
                <c:pt idx="22">
                  <c:v>543479.1</c:v>
                </c:pt>
                <c:pt idx="23">
                  <c:v>553173.5</c:v>
                </c:pt>
                <c:pt idx="24">
                  <c:v>554546.30000000005</c:v>
                </c:pt>
                <c:pt idx="25">
                  <c:v>550137.69999999995</c:v>
                </c:pt>
                <c:pt idx="26">
                  <c:v>527375.69999999995</c:v>
                </c:pt>
                <c:pt idx="27">
                  <c:v>541036.6</c:v>
                </c:pt>
                <c:pt idx="28">
                  <c:v>547749.30000000005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DA-43DA-B56C-AD1662237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856536"/>
        <c:axId val="593855816"/>
      </c:lineChart>
      <c:catAx>
        <c:axId val="593856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3855816"/>
        <c:crosses val="autoZero"/>
        <c:auto val="1"/>
        <c:lblAlgn val="ctr"/>
        <c:lblOffset val="100"/>
        <c:noMultiLvlLbl val="0"/>
      </c:catAx>
      <c:valAx>
        <c:axId val="59385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[Red]\(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385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'生産関数（加工値含む）'!$C$4</c:f>
              <c:strCache>
                <c:ptCount val="1"/>
                <c:pt idx="0">
                  <c:v>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'生産関数（加工値含む）'!$A$5:$A$35</c:f>
              <c:numCache>
                <c:formatCode>General</c:formatCode>
                <c:ptCount val="3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cat>
          <c:val>
            <c:numRef>
              <c:f>'生産関数（加工値含む）'!$C$5:$C$35</c:f>
              <c:numCache>
                <c:formatCode>0_);[Red]\(0\)</c:formatCode>
                <c:ptCount val="31"/>
                <c:pt idx="0">
                  <c:v>622920.9</c:v>
                </c:pt>
                <c:pt idx="1">
                  <c:v>635663.80000000005</c:v>
                </c:pt>
                <c:pt idx="2">
                  <c:v>654260.30000000005</c:v>
                </c:pt>
                <c:pt idx="3">
                  <c:v>670932.80000000005</c:v>
                </c:pt>
                <c:pt idx="4">
                  <c:v>679444.9</c:v>
                </c:pt>
                <c:pt idx="5">
                  <c:v>687795</c:v>
                </c:pt>
                <c:pt idx="6">
                  <c:v>697173.8</c:v>
                </c:pt>
                <c:pt idx="7">
                  <c:v>701498.4</c:v>
                </c:pt>
                <c:pt idx="8">
                  <c:v>702042.7</c:v>
                </c:pt>
                <c:pt idx="9">
                  <c:v>704304.6</c:v>
                </c:pt>
                <c:pt idx="10">
                  <c:v>710063.3</c:v>
                </c:pt>
                <c:pt idx="11">
                  <c:v>719048.3</c:v>
                </c:pt>
                <c:pt idx="12">
                  <c:v>728100.8</c:v>
                </c:pt>
                <c:pt idx="13">
                  <c:v>734668.80000000005</c:v>
                </c:pt>
                <c:pt idx="14">
                  <c:v>734303.4</c:v>
                </c:pt>
                <c:pt idx="15">
                  <c:v>723876.9</c:v>
                </c:pt>
                <c:pt idx="16">
                  <c:v>712472.3</c:v>
                </c:pt>
                <c:pt idx="17">
                  <c:v>709067.5</c:v>
                </c:pt>
                <c:pt idx="18">
                  <c:v>706965.8</c:v>
                </c:pt>
                <c:pt idx="19">
                  <c:v>708498.7</c:v>
                </c:pt>
                <c:pt idx="20">
                  <c:v>711510.7</c:v>
                </c:pt>
                <c:pt idx="21">
                  <c:v>716311.7</c:v>
                </c:pt>
                <c:pt idx="22">
                  <c:v>721870.5</c:v>
                </c:pt>
                <c:pt idx="23">
                  <c:v>728196.7</c:v>
                </c:pt>
                <c:pt idx="24">
                  <c:v>735945.2</c:v>
                </c:pt>
                <c:pt idx="25">
                  <c:v>740588.5</c:v>
                </c:pt>
                <c:pt idx="26">
                  <c:v>739410.4</c:v>
                </c:pt>
                <c:pt idx="27">
                  <c:v>739955.8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22-4C00-8EA3-5461E2287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856536"/>
        <c:axId val="593855816"/>
      </c:lineChart>
      <c:catAx>
        <c:axId val="593856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3855816"/>
        <c:crosses val="autoZero"/>
        <c:auto val="1"/>
        <c:lblAlgn val="ctr"/>
        <c:lblOffset val="100"/>
        <c:noMultiLvlLbl val="0"/>
      </c:catAx>
      <c:valAx>
        <c:axId val="59385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[Red]\(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385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'生産関数（加工値含む）'!$D$4</c:f>
              <c:strCache>
                <c:ptCount val="1"/>
                <c:pt idx="0">
                  <c:v>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'生産関数（加工値含む）'!$A$5:$A$35</c:f>
              <c:numCache>
                <c:formatCode>General</c:formatCode>
                <c:ptCount val="3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cat>
          <c:val>
            <c:numRef>
              <c:f>'生産関数（加工値含む）'!$D$5:$D$35</c:f>
              <c:numCache>
                <c:formatCode>0_);[Red]\(0\)</c:formatCode>
                <c:ptCount val="31"/>
                <c:pt idx="0">
                  <c:v>117.6</c:v>
                </c:pt>
                <c:pt idx="1">
                  <c:v>117.9</c:v>
                </c:pt>
                <c:pt idx="2">
                  <c:v>117.5</c:v>
                </c:pt>
                <c:pt idx="3">
                  <c:v>116.1</c:v>
                </c:pt>
                <c:pt idx="4">
                  <c:v>114.7</c:v>
                </c:pt>
                <c:pt idx="5">
                  <c:v>114</c:v>
                </c:pt>
                <c:pt idx="6">
                  <c:v>114</c:v>
                </c:pt>
                <c:pt idx="7">
                  <c:v>112.8</c:v>
                </c:pt>
                <c:pt idx="8">
                  <c:v>112.3</c:v>
                </c:pt>
                <c:pt idx="9">
                  <c:v>112.8</c:v>
                </c:pt>
                <c:pt idx="10">
                  <c:v>111.9</c:v>
                </c:pt>
                <c:pt idx="11">
                  <c:v>111.9</c:v>
                </c:pt>
                <c:pt idx="12">
                  <c:v>112</c:v>
                </c:pt>
                <c:pt idx="13">
                  <c:v>111.3</c:v>
                </c:pt>
                <c:pt idx="14">
                  <c:v>109.1</c:v>
                </c:pt>
                <c:pt idx="15">
                  <c:v>107.4</c:v>
                </c:pt>
                <c:pt idx="16">
                  <c:v>108.4</c:v>
                </c:pt>
                <c:pt idx="17">
                  <c:v>108.7</c:v>
                </c:pt>
                <c:pt idx="18">
                  <c:v>108</c:v>
                </c:pt>
                <c:pt idx="19">
                  <c:v>107.8</c:v>
                </c:pt>
                <c:pt idx="20">
                  <c:v>107.5</c:v>
                </c:pt>
                <c:pt idx="21">
                  <c:v>107</c:v>
                </c:pt>
                <c:pt idx="22">
                  <c:v>106</c:v>
                </c:pt>
                <c:pt idx="23">
                  <c:v>105.8</c:v>
                </c:pt>
                <c:pt idx="24">
                  <c:v>104.7</c:v>
                </c:pt>
                <c:pt idx="25">
                  <c:v>102.7</c:v>
                </c:pt>
                <c:pt idx="26">
                  <c:v>99.6</c:v>
                </c:pt>
                <c:pt idx="27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6E-4913-AA83-801D08BCE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856536"/>
        <c:axId val="593855816"/>
      </c:lineChart>
      <c:catAx>
        <c:axId val="593856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3855816"/>
        <c:crosses val="autoZero"/>
        <c:auto val="1"/>
        <c:lblAlgn val="ctr"/>
        <c:lblOffset val="100"/>
        <c:noMultiLvlLbl val="0"/>
      </c:catAx>
      <c:valAx>
        <c:axId val="59385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[Red]\(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385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'生産関数（加工値含む）'!$E$4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'生産関数（加工値含む）'!$A$5:$A$35</c:f>
              <c:numCache>
                <c:formatCode>General</c:formatCode>
                <c:ptCount val="3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cat>
          <c:val>
            <c:numRef>
              <c:f>'生産関数（加工値含む）'!$E$5:$E$35</c:f>
              <c:numCache>
                <c:formatCode>0_);[Red]\(0\)</c:formatCode>
                <c:ptCount val="31"/>
                <c:pt idx="0">
                  <c:v>6455</c:v>
                </c:pt>
                <c:pt idx="1">
                  <c:v>6456</c:v>
                </c:pt>
                <c:pt idx="2">
                  <c:v>6512</c:v>
                </c:pt>
                <c:pt idx="3">
                  <c:v>6557</c:v>
                </c:pt>
                <c:pt idx="4">
                  <c:v>6495</c:v>
                </c:pt>
                <c:pt idx="5">
                  <c:v>6455</c:v>
                </c:pt>
                <c:pt idx="6">
                  <c:v>6453</c:v>
                </c:pt>
                <c:pt idx="7">
                  <c:v>6389</c:v>
                </c:pt>
                <c:pt idx="8">
                  <c:v>6318</c:v>
                </c:pt>
                <c:pt idx="9">
                  <c:v>6320</c:v>
                </c:pt>
                <c:pt idx="10">
                  <c:v>6332</c:v>
                </c:pt>
                <c:pt idx="11">
                  <c:v>6366</c:v>
                </c:pt>
                <c:pt idx="12">
                  <c:v>6398</c:v>
                </c:pt>
                <c:pt idx="13">
                  <c:v>6431</c:v>
                </c:pt>
                <c:pt idx="14">
                  <c:v>6399</c:v>
                </c:pt>
                <c:pt idx="15">
                  <c:v>6300</c:v>
                </c:pt>
                <c:pt idx="16">
                  <c:v>6302</c:v>
                </c:pt>
                <c:pt idx="17">
                  <c:v>6285</c:v>
                </c:pt>
                <c:pt idx="18">
                  <c:v>6286</c:v>
                </c:pt>
                <c:pt idx="19">
                  <c:v>6338</c:v>
                </c:pt>
                <c:pt idx="20">
                  <c:v>6381</c:v>
                </c:pt>
                <c:pt idx="21">
                  <c:v>6414</c:v>
                </c:pt>
                <c:pt idx="22">
                  <c:v>6486</c:v>
                </c:pt>
                <c:pt idx="23">
                  <c:v>6580</c:v>
                </c:pt>
                <c:pt idx="24">
                  <c:v>6701</c:v>
                </c:pt>
                <c:pt idx="25">
                  <c:v>6760</c:v>
                </c:pt>
                <c:pt idx="26">
                  <c:v>6702</c:v>
                </c:pt>
                <c:pt idx="27">
                  <c:v>6706</c:v>
                </c:pt>
                <c:pt idx="28">
                  <c:v>6728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BB-4DED-8243-3EC30E196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856536"/>
        <c:axId val="593855816"/>
      </c:lineChart>
      <c:catAx>
        <c:axId val="593856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3855816"/>
        <c:crosses val="autoZero"/>
        <c:auto val="1"/>
        <c:lblAlgn val="ctr"/>
        <c:lblOffset val="100"/>
        <c:noMultiLvlLbl val="0"/>
      </c:catAx>
      <c:valAx>
        <c:axId val="59385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[Red]\(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385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554037</xdr:colOff>
      <xdr:row>36</xdr:row>
      <xdr:rowOff>109537</xdr:rowOff>
    </xdr:from>
    <xdr:to>
      <xdr:col>3</xdr:col>
      <xdr:colOff>1225550</xdr:colOff>
      <xdr:row>47</xdr:row>
      <xdr:rowOff>233362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D734A7B-264D-4366-88D5-B37EF3A458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60325</xdr:colOff>
      <xdr:row>36</xdr:row>
      <xdr:rowOff>60325</xdr:rowOff>
    </xdr:from>
    <xdr:to>
      <xdr:col>8</xdr:col>
      <xdr:colOff>77788</xdr:colOff>
      <xdr:row>47</xdr:row>
      <xdr:rowOff>184150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7EAC842-F454-47AB-A041-5F6266CB66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48</xdr:row>
      <xdr:rowOff>82550</xdr:rowOff>
    </xdr:from>
    <xdr:to>
      <xdr:col>3</xdr:col>
      <xdr:colOff>1268413</xdr:colOff>
      <xdr:row>59</xdr:row>
      <xdr:rowOff>206375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04B6580-B7E5-4DF7-83E3-B459174D40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82550</xdr:colOff>
      <xdr:row>48</xdr:row>
      <xdr:rowOff>133350</xdr:rowOff>
    </xdr:from>
    <xdr:to>
      <xdr:col>8</xdr:col>
      <xdr:colOff>100013</xdr:colOff>
      <xdr:row>60</xdr:row>
      <xdr:rowOff>19050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D9E6C4C2-5906-45EE-8F3E-F5F132119E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Dropbox\USER_DRV\00&#22238;&#24112;&#20998;&#26512;&#35336;&#37327;&#32076;&#28168;&#23398;\&#22238;&#24112;&#20998;&#26512;&#23398;&#12406;&#35336;&#37327;&#32076;&#28168;&#23398;&#65288;&#22259;&#34920;).xlsx" TargetMode="External"/><Relationship Id="rId1" Type="http://schemas.openxmlformats.org/officeDocument/2006/relationships/externalLinkPath" Target="file:///E:\Dropbox\USER_DRV\00&#22238;&#24112;&#20998;&#26512;&#35336;&#37327;&#32076;&#28168;&#23398;\&#22238;&#24112;&#20998;&#26512;&#23398;&#12406;&#35336;&#37327;&#32076;&#28168;&#23398;&#65288;&#22259;&#3492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回帰分析"/>
      <sheetName val="リンゴの木のヒストグラム"/>
      <sheetName val="0.99決定係数 "/>
      <sheetName val="経済学試験のヒストグラム"/>
      <sheetName val="英語と数学の散布図"/>
      <sheetName val="４つの相関係数"/>
      <sheetName val="GDPとIIP"/>
      <sheetName val="回帰分析の図"/>
      <sheetName val="アルバイト"/>
      <sheetName val="4つの決定係数"/>
      <sheetName val="消費関数（推定結果）"/>
      <sheetName val="課題１　気温データ"/>
      <sheetName val="課題１　気温データ(プレーン)"/>
      <sheetName val="課題２年収"/>
      <sheetName val="課題２年収 (プレーン)"/>
      <sheetName val="課題３GDP"/>
      <sheetName val="課題３GDP (プレーン)"/>
      <sheetName val="２結果の評価"/>
      <sheetName val="セイキ山"/>
      <sheetName val="ｔ岳"/>
      <sheetName val="カイジジョウ山とF岳"/>
      <sheetName val="的の絵"/>
      <sheetName val="正規分布の信頼区間の計算 "/>
      <sheetName val="t分布"/>
      <sheetName val="t値をエクセルで"/>
      <sheetName val="両側検定と片側検定"/>
      <sheetName val="分布に関するエクセル関数"/>
      <sheetName val="合計特殊出生率 データ"/>
      <sheetName val="合計特殊出生率推計結果 F検定用"/>
      <sheetName val="消費関数 (2021まで）データ"/>
      <sheetName val="課題１　気温データ (2)"/>
      <sheetName val="３．投資関数"/>
      <sheetName val="消費関数と投資関数データ"/>
      <sheetName val="課題２　合計特殊出生率"/>
      <sheetName val="少子化関係指標（元データ）"/>
      <sheetName val="合計特殊出生率推計結果"/>
      <sheetName val="３式の工夫"/>
      <sheetName val="双曲線"/>
      <sheetName val="対数"/>
      <sheetName val="関数形"/>
      <sheetName val="CIとGDP"/>
      <sheetName val="スマイルカーブ"/>
      <sheetName val="フィリップスカーブ"/>
      <sheetName val="ロジスティック曲線"/>
      <sheetName val="一次エネルギー国内供給"/>
      <sheetName val="ロジスティック曲線 (再生可能エネルギー比率)"/>
      <sheetName val="ロジット (IIP)"/>
      <sheetName val="トービット（試験）"/>
      <sheetName val="逆ミルズ比"/>
      <sheetName val="課題１生産関数"/>
      <sheetName val="課題２イカとタコの弾力性"/>
      <sheetName val="課題３食器洗い機推定"/>
      <sheetName val="普及率データ"/>
      <sheetName val="主要耐久消費財の普及率（二人以上の世帯）"/>
      <sheetName val="４変数の工夫"/>
      <sheetName val="米の収穫量"/>
      <sheetName val="ダミー変数の例"/>
      <sheetName val="係数ダミー年度長期GDP"/>
      <sheetName val="トレンド変数と季節ダミー"/>
      <sheetName val="コンジョイント"/>
      <sheetName val="多重共線性"/>
      <sheetName val="多重共線性相関係数"/>
      <sheetName val="不均一分散"/>
      <sheetName val="需要供給曲線 "/>
      <sheetName val="操作変数図解"/>
      <sheetName val="課題１多重共線性"/>
      <sheetName val="課題２賃金構造データ"/>
      <sheetName val="賃金構造元データ"/>
      <sheetName val="ダミー推計結果"/>
      <sheetName val="５時系列分析"/>
      <sheetName val="アリマさんAR(2)"/>
      <sheetName val="日経平均移動平均"/>
      <sheetName val="季節調整（ヘンダーソン）"/>
      <sheetName val="ヘンダーソンウエート"/>
      <sheetName val="AR(1)とMA（2）"/>
      <sheetName val="コレログラム"/>
      <sheetName val="短観予測"/>
      <sheetName val="四半期消費関数(コクランオーカット）"/>
      <sheetName val="ランダムウオーク"/>
      <sheetName val="見せかけの回帰"/>
      <sheetName val="四半期消費関数 (単位根検定)"/>
      <sheetName val="課題１　為替レート予測"/>
      <sheetName val="課題２　日米株価"/>
      <sheetName val="課題３　見せかけの回帰 "/>
      <sheetName val="６機械学習"/>
      <sheetName val="カーネルトリック"/>
      <sheetName val="説明変数、被説明変数"/>
      <sheetName val="決定木"/>
      <sheetName val="サポートベクターマシン"/>
      <sheetName val="ニューラルネットワーク"/>
      <sheetName val="主成分分析データ"/>
      <sheetName val="固定せず"/>
      <sheetName val="成績データ(複数の相関係数）"/>
      <sheetName val="主成分得点"/>
      <sheetName val="クラスター分析（階層分析）"/>
      <sheetName val="クラスター分析（非階層分析）"/>
      <sheetName val="課題１　模試"/>
      <sheetName val="課題２　スパム"/>
      <sheetName val="課題３働く力"/>
      <sheetName val="ふじの国"/>
      <sheetName val="７仮想現実"/>
      <sheetName val="年収と体重"/>
      <sheetName val="体重"/>
      <sheetName val="ビールと海難事故"/>
      <sheetName val="消防署"/>
      <sheetName val="政策の測り方"/>
      <sheetName val="ロジックモデル"/>
      <sheetName val="RCT"/>
      <sheetName val="RCT仮想データ"/>
      <sheetName val="差の差分析"/>
      <sheetName val="DDまんえん防止"/>
      <sheetName val="差の差（一対）"/>
      <sheetName val="差の差の検定（等分散を仮定しない）"/>
      <sheetName val="回帰分析・傾向スコア"/>
      <sheetName val="徳島県のみ"/>
      <sheetName val="全都道府県"/>
      <sheetName val="新型コロナウイルス "/>
      <sheetName val="操作変数図解 (2)"/>
      <sheetName val="操作変数仮想例"/>
      <sheetName val="課題１　RCT"/>
      <sheetName val="課題２　傾向スコ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4">
          <cell r="B4" t="str">
            <v>Y</v>
          </cell>
          <cell r="C4" t="str">
            <v>K</v>
          </cell>
          <cell r="D4" t="str">
            <v>H</v>
          </cell>
          <cell r="E4" t="str">
            <v>E</v>
          </cell>
        </row>
        <row r="5">
          <cell r="A5">
            <v>1994</v>
          </cell>
          <cell r="B5">
            <v>447936.9</v>
          </cell>
          <cell r="C5">
            <v>622920.9</v>
          </cell>
          <cell r="D5">
            <v>117.6</v>
          </cell>
          <cell r="E5">
            <v>6455</v>
          </cell>
        </row>
        <row r="6">
          <cell r="A6">
            <v>1995</v>
          </cell>
          <cell r="B6">
            <v>462177.3</v>
          </cell>
          <cell r="C6">
            <v>635663.80000000005</v>
          </cell>
          <cell r="D6">
            <v>117.9</v>
          </cell>
          <cell r="E6">
            <v>6456</v>
          </cell>
        </row>
        <row r="7">
          <cell r="A7">
            <v>1996</v>
          </cell>
          <cell r="B7">
            <v>475806.1</v>
          </cell>
          <cell r="C7">
            <v>654260.30000000005</v>
          </cell>
          <cell r="D7">
            <v>117.5</v>
          </cell>
          <cell r="E7">
            <v>6512</v>
          </cell>
        </row>
        <row r="8">
          <cell r="A8">
            <v>1997</v>
          </cell>
          <cell r="B8">
            <v>475217.3</v>
          </cell>
          <cell r="C8">
            <v>670932.80000000005</v>
          </cell>
          <cell r="D8">
            <v>116.1</v>
          </cell>
          <cell r="E8">
            <v>6557</v>
          </cell>
        </row>
        <row r="9">
          <cell r="A9">
            <v>1998</v>
          </cell>
          <cell r="B9">
            <v>470507.4</v>
          </cell>
          <cell r="C9">
            <v>679444.9</v>
          </cell>
          <cell r="D9">
            <v>114.7</v>
          </cell>
          <cell r="E9">
            <v>6495</v>
          </cell>
        </row>
        <row r="10">
          <cell r="A10">
            <v>1999</v>
          </cell>
          <cell r="B10">
            <v>473320.1</v>
          </cell>
          <cell r="C10">
            <v>687795</v>
          </cell>
          <cell r="D10">
            <v>114</v>
          </cell>
          <cell r="E10">
            <v>6455</v>
          </cell>
        </row>
        <row r="11">
          <cell r="A11">
            <v>2000</v>
          </cell>
          <cell r="B11">
            <v>485623</v>
          </cell>
          <cell r="C11">
            <v>697173.8</v>
          </cell>
          <cell r="D11">
            <v>114</v>
          </cell>
          <cell r="E11">
            <v>6453</v>
          </cell>
        </row>
        <row r="12">
          <cell r="A12">
            <v>2001</v>
          </cell>
          <cell r="B12">
            <v>482113.5</v>
          </cell>
          <cell r="C12">
            <v>701498.4</v>
          </cell>
          <cell r="D12">
            <v>112.8</v>
          </cell>
          <cell r="E12">
            <v>6389</v>
          </cell>
        </row>
        <row r="13">
          <cell r="A13">
            <v>2002</v>
          </cell>
          <cell r="B13">
            <v>486545.5</v>
          </cell>
          <cell r="C13">
            <v>702042.7</v>
          </cell>
          <cell r="D13">
            <v>112.3</v>
          </cell>
          <cell r="E13">
            <v>6318</v>
          </cell>
        </row>
        <row r="14">
          <cell r="A14">
            <v>2003</v>
          </cell>
          <cell r="B14">
            <v>495922.8</v>
          </cell>
          <cell r="C14">
            <v>704304.6</v>
          </cell>
          <cell r="D14">
            <v>112.8</v>
          </cell>
          <cell r="E14">
            <v>6320</v>
          </cell>
        </row>
        <row r="15">
          <cell r="A15">
            <v>2004</v>
          </cell>
          <cell r="B15">
            <v>504269.4</v>
          </cell>
          <cell r="C15">
            <v>710063.3</v>
          </cell>
          <cell r="D15">
            <v>111.9</v>
          </cell>
          <cell r="E15">
            <v>6332</v>
          </cell>
        </row>
        <row r="16">
          <cell r="A16">
            <v>2005</v>
          </cell>
          <cell r="B16">
            <v>515134.1</v>
          </cell>
          <cell r="C16">
            <v>719048.3</v>
          </cell>
          <cell r="D16">
            <v>111.9</v>
          </cell>
          <cell r="E16">
            <v>6366</v>
          </cell>
        </row>
        <row r="17">
          <cell r="A17">
            <v>2006</v>
          </cell>
          <cell r="B17">
            <v>521784.6</v>
          </cell>
          <cell r="C17">
            <v>728100.8</v>
          </cell>
          <cell r="D17">
            <v>112</v>
          </cell>
          <cell r="E17">
            <v>6398</v>
          </cell>
        </row>
        <row r="18">
          <cell r="A18">
            <v>2007</v>
          </cell>
          <cell r="B18">
            <v>527271.6</v>
          </cell>
          <cell r="C18">
            <v>734668.80000000005</v>
          </cell>
          <cell r="D18">
            <v>111.3</v>
          </cell>
          <cell r="E18">
            <v>6431</v>
          </cell>
        </row>
        <row r="19">
          <cell r="A19">
            <v>2008</v>
          </cell>
          <cell r="B19">
            <v>508262</v>
          </cell>
          <cell r="C19">
            <v>734303.4</v>
          </cell>
          <cell r="D19">
            <v>109.1</v>
          </cell>
          <cell r="E19">
            <v>6399</v>
          </cell>
        </row>
        <row r="20">
          <cell r="A20">
            <v>2009</v>
          </cell>
          <cell r="B20">
            <v>495875.6</v>
          </cell>
          <cell r="C20">
            <v>723876.9</v>
          </cell>
          <cell r="D20">
            <v>107.4</v>
          </cell>
          <cell r="E20">
            <v>6300</v>
          </cell>
        </row>
        <row r="21">
          <cell r="A21">
            <v>2010</v>
          </cell>
          <cell r="B21">
            <v>512064.7</v>
          </cell>
          <cell r="C21">
            <v>712472.3</v>
          </cell>
          <cell r="D21">
            <v>108.4</v>
          </cell>
          <cell r="E21">
            <v>6302</v>
          </cell>
        </row>
        <row r="22">
          <cell r="A22">
            <v>2011</v>
          </cell>
          <cell r="B22">
            <v>514686.7</v>
          </cell>
          <cell r="C22">
            <v>709067.5</v>
          </cell>
          <cell r="D22">
            <v>108.7</v>
          </cell>
          <cell r="E22">
            <v>6285</v>
          </cell>
        </row>
        <row r="23">
          <cell r="A23">
            <v>2012</v>
          </cell>
          <cell r="B23">
            <v>517919.3</v>
          </cell>
          <cell r="C23">
            <v>706965.8</v>
          </cell>
          <cell r="D23">
            <v>108</v>
          </cell>
          <cell r="E23">
            <v>6286</v>
          </cell>
        </row>
        <row r="24">
          <cell r="A24">
            <v>2013</v>
          </cell>
          <cell r="B24">
            <v>532072.30000000005</v>
          </cell>
          <cell r="C24">
            <v>708498.7</v>
          </cell>
          <cell r="D24">
            <v>107.8</v>
          </cell>
          <cell r="E24">
            <v>6338</v>
          </cell>
        </row>
        <row r="25">
          <cell r="A25">
            <v>2014</v>
          </cell>
          <cell r="B25">
            <v>530195.30000000005</v>
          </cell>
          <cell r="C25">
            <v>711510.7</v>
          </cell>
          <cell r="D25">
            <v>107.5</v>
          </cell>
          <cell r="E25">
            <v>6381</v>
          </cell>
        </row>
        <row r="26">
          <cell r="A26">
            <v>2015</v>
          </cell>
          <cell r="B26">
            <v>539413.5</v>
          </cell>
          <cell r="C26">
            <v>716311.7</v>
          </cell>
          <cell r="D26">
            <v>107</v>
          </cell>
          <cell r="E26">
            <v>6414</v>
          </cell>
        </row>
        <row r="27">
          <cell r="A27">
            <v>2016</v>
          </cell>
          <cell r="B27">
            <v>543479.1</v>
          </cell>
          <cell r="C27">
            <v>721870.5</v>
          </cell>
          <cell r="D27">
            <v>106</v>
          </cell>
          <cell r="E27">
            <v>6486</v>
          </cell>
        </row>
        <row r="28">
          <cell r="A28">
            <v>2017</v>
          </cell>
          <cell r="B28">
            <v>553173.5</v>
          </cell>
          <cell r="C28">
            <v>728196.7</v>
          </cell>
          <cell r="D28">
            <v>105.8</v>
          </cell>
          <cell r="E28">
            <v>6580</v>
          </cell>
        </row>
        <row r="29">
          <cell r="A29">
            <v>2018</v>
          </cell>
          <cell r="B29">
            <v>554546.30000000005</v>
          </cell>
          <cell r="C29">
            <v>735945.2</v>
          </cell>
          <cell r="D29">
            <v>104.7</v>
          </cell>
          <cell r="E29">
            <v>6701</v>
          </cell>
        </row>
        <row r="30">
          <cell r="A30">
            <v>2019</v>
          </cell>
          <cell r="B30">
            <v>550137.69999999995</v>
          </cell>
          <cell r="C30">
            <v>740588.5</v>
          </cell>
          <cell r="D30">
            <v>102.7</v>
          </cell>
          <cell r="E30">
            <v>6760</v>
          </cell>
        </row>
        <row r="31">
          <cell r="A31">
            <v>2020</v>
          </cell>
          <cell r="B31">
            <v>527375.69999999995</v>
          </cell>
          <cell r="C31">
            <v>739410.4</v>
          </cell>
          <cell r="D31">
            <v>99.6</v>
          </cell>
          <cell r="E31">
            <v>6702</v>
          </cell>
        </row>
        <row r="32">
          <cell r="A32">
            <v>2021</v>
          </cell>
          <cell r="B32">
            <v>541036.6</v>
          </cell>
          <cell r="C32">
            <v>739955.8</v>
          </cell>
          <cell r="D32">
            <v>100.6</v>
          </cell>
          <cell r="E32">
            <v>6706</v>
          </cell>
        </row>
        <row r="33">
          <cell r="A33">
            <v>2022</v>
          </cell>
          <cell r="B33">
            <v>547749.30000000005</v>
          </cell>
          <cell r="E33">
            <v>6728</v>
          </cell>
        </row>
        <row r="34">
          <cell r="A34">
            <v>2023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C42AD-8996-4884-BEB0-2D9BE5802142}">
  <sheetPr>
    <tabColor rgb="FFFFFF00"/>
  </sheetPr>
  <dimension ref="A1:K88"/>
  <sheetViews>
    <sheetView zoomScaleNormal="100" workbookViewId="0">
      <selection activeCell="I16" sqref="I16"/>
    </sheetView>
  </sheetViews>
  <sheetFormatPr defaultColWidth="8.625" defaultRowHeight="13.5"/>
  <cols>
    <col min="1" max="1" width="9.125" style="19" customWidth="1"/>
    <col min="2" max="2" width="17.5" style="2" customWidth="1"/>
    <col min="3" max="3" width="17.5" style="3" customWidth="1"/>
    <col min="4" max="4" width="17.5" style="20" customWidth="1"/>
    <col min="5" max="5" width="17.5" style="3" customWidth="1"/>
    <col min="6" max="9" width="8.625" style="5"/>
    <col min="10" max="11" width="16.5" style="5" customWidth="1"/>
    <col min="12" max="16384" width="8.625" style="5"/>
  </cols>
  <sheetData>
    <row r="1" spans="1:11" ht="18.95" customHeight="1">
      <c r="A1" s="1"/>
      <c r="D1" s="4"/>
    </row>
    <row r="2" spans="1:11" ht="18.95" customHeight="1">
      <c r="A2" s="1"/>
      <c r="D2" s="6"/>
    </row>
    <row r="3" spans="1:11" s="25" customFormat="1" ht="69" customHeight="1">
      <c r="A3" s="21"/>
      <c r="B3" s="22" t="s">
        <v>0</v>
      </c>
      <c r="C3" s="23" t="s">
        <v>1</v>
      </c>
      <c r="D3" s="24" t="s">
        <v>2</v>
      </c>
      <c r="E3" s="23" t="s">
        <v>3</v>
      </c>
    </row>
    <row r="4" spans="1:11" ht="18.95" customHeight="1">
      <c r="A4" s="7"/>
      <c r="B4" s="8" t="s">
        <v>4</v>
      </c>
      <c r="C4" s="9" t="s">
        <v>5</v>
      </c>
      <c r="D4" s="10" t="s">
        <v>6</v>
      </c>
      <c r="E4" s="9" t="s">
        <v>7</v>
      </c>
    </row>
    <row r="5" spans="1:11" ht="18.95" customHeight="1">
      <c r="A5" s="11">
        <v>1994</v>
      </c>
      <c r="B5" s="12">
        <v>447936.9</v>
      </c>
      <c r="C5" s="13">
        <v>622920.9</v>
      </c>
      <c r="D5" s="14">
        <v>117.6</v>
      </c>
      <c r="E5" s="15">
        <v>6455</v>
      </c>
      <c r="F5" s="16"/>
      <c r="G5" s="16"/>
      <c r="H5" s="16"/>
      <c r="J5" s="17"/>
      <c r="K5" s="17"/>
    </row>
    <row r="6" spans="1:11" ht="18.95" customHeight="1">
      <c r="A6" s="11">
        <v>1995</v>
      </c>
      <c r="B6" s="12">
        <v>462177.3</v>
      </c>
      <c r="C6" s="13">
        <v>635663.80000000005</v>
      </c>
      <c r="D6" s="14">
        <v>117.9</v>
      </c>
      <c r="E6" s="15">
        <v>6456</v>
      </c>
      <c r="F6" s="16"/>
      <c r="G6" s="16"/>
      <c r="H6" s="16"/>
      <c r="J6" s="17"/>
      <c r="K6" s="17"/>
    </row>
    <row r="7" spans="1:11" ht="18.95" customHeight="1">
      <c r="A7" s="11">
        <v>1996</v>
      </c>
      <c r="B7" s="12">
        <v>475806.1</v>
      </c>
      <c r="C7" s="13">
        <v>654260.30000000005</v>
      </c>
      <c r="D7" s="14">
        <v>117.5</v>
      </c>
      <c r="E7" s="15">
        <v>6512</v>
      </c>
      <c r="F7" s="16"/>
      <c r="G7" s="16"/>
      <c r="H7" s="16"/>
      <c r="J7" s="17"/>
      <c r="K7" s="17"/>
    </row>
    <row r="8" spans="1:11" ht="18.95" customHeight="1">
      <c r="A8" s="11">
        <v>1997</v>
      </c>
      <c r="B8" s="12">
        <v>475217.3</v>
      </c>
      <c r="C8" s="13">
        <v>670932.80000000005</v>
      </c>
      <c r="D8" s="14">
        <v>116.1</v>
      </c>
      <c r="E8" s="15">
        <v>6557</v>
      </c>
      <c r="F8" s="16"/>
      <c r="G8" s="16"/>
      <c r="H8" s="16"/>
      <c r="J8" s="17"/>
      <c r="K8" s="17"/>
    </row>
    <row r="9" spans="1:11" ht="18.95" customHeight="1">
      <c r="A9" s="11">
        <v>1998</v>
      </c>
      <c r="B9" s="12">
        <v>470507.4</v>
      </c>
      <c r="C9" s="13">
        <v>679444.9</v>
      </c>
      <c r="D9" s="14">
        <v>114.7</v>
      </c>
      <c r="E9" s="15">
        <v>6495</v>
      </c>
      <c r="F9" s="16"/>
      <c r="G9" s="16"/>
      <c r="H9" s="16"/>
      <c r="J9" s="17"/>
      <c r="K9" s="17"/>
    </row>
    <row r="10" spans="1:11" ht="18.95" customHeight="1">
      <c r="A10" s="11">
        <v>1999</v>
      </c>
      <c r="B10" s="12">
        <v>473320.1</v>
      </c>
      <c r="C10" s="13">
        <v>687795</v>
      </c>
      <c r="D10" s="14">
        <v>114</v>
      </c>
      <c r="E10" s="15">
        <v>6455</v>
      </c>
      <c r="F10" s="16"/>
      <c r="G10" s="16"/>
      <c r="H10" s="16"/>
      <c r="J10" s="17"/>
      <c r="K10" s="17"/>
    </row>
    <row r="11" spans="1:11" ht="18.95" customHeight="1">
      <c r="A11" s="11">
        <v>2000</v>
      </c>
      <c r="B11" s="12">
        <v>485623</v>
      </c>
      <c r="C11" s="13">
        <v>697173.8</v>
      </c>
      <c r="D11" s="14">
        <v>114</v>
      </c>
      <c r="E11" s="15">
        <v>6453</v>
      </c>
      <c r="F11" s="16"/>
      <c r="G11" s="16"/>
      <c r="H11" s="16"/>
      <c r="J11" s="17"/>
      <c r="K11" s="17"/>
    </row>
    <row r="12" spans="1:11" ht="18.95" customHeight="1">
      <c r="A12" s="11">
        <v>2001</v>
      </c>
      <c r="B12" s="12">
        <v>482113.5</v>
      </c>
      <c r="C12" s="13">
        <v>701498.4</v>
      </c>
      <c r="D12" s="14">
        <v>112.8</v>
      </c>
      <c r="E12" s="15">
        <v>6389</v>
      </c>
      <c r="F12" s="16"/>
      <c r="G12" s="16"/>
      <c r="H12" s="16"/>
      <c r="J12" s="17"/>
      <c r="K12" s="17"/>
    </row>
    <row r="13" spans="1:11" ht="18.95" customHeight="1">
      <c r="A13" s="11">
        <v>2002</v>
      </c>
      <c r="B13" s="12">
        <v>486545.5</v>
      </c>
      <c r="C13" s="13">
        <v>702042.7</v>
      </c>
      <c r="D13" s="14">
        <v>112.3</v>
      </c>
      <c r="E13" s="15">
        <v>6318</v>
      </c>
      <c r="F13" s="16"/>
      <c r="G13" s="16"/>
      <c r="H13" s="16"/>
      <c r="J13" s="17"/>
      <c r="K13" s="17"/>
    </row>
    <row r="14" spans="1:11" ht="18.95" customHeight="1">
      <c r="A14" s="11">
        <v>2003</v>
      </c>
      <c r="B14" s="12">
        <v>495922.8</v>
      </c>
      <c r="C14" s="13">
        <v>704304.6</v>
      </c>
      <c r="D14" s="14">
        <v>112.8</v>
      </c>
      <c r="E14" s="15">
        <v>6320</v>
      </c>
      <c r="F14" s="16"/>
      <c r="G14" s="16"/>
      <c r="H14" s="16"/>
      <c r="J14" s="17"/>
      <c r="K14" s="17"/>
    </row>
    <row r="15" spans="1:11" ht="18.95" customHeight="1">
      <c r="A15" s="11">
        <v>2004</v>
      </c>
      <c r="B15" s="12">
        <v>504269.4</v>
      </c>
      <c r="C15" s="13">
        <v>710063.3</v>
      </c>
      <c r="D15" s="14">
        <v>111.9</v>
      </c>
      <c r="E15" s="15">
        <v>6332</v>
      </c>
      <c r="F15" s="16"/>
      <c r="G15" s="16"/>
      <c r="H15" s="16"/>
      <c r="J15" s="17"/>
      <c r="K15" s="17"/>
    </row>
    <row r="16" spans="1:11" ht="18.95" customHeight="1">
      <c r="A16" s="11">
        <v>2005</v>
      </c>
      <c r="B16" s="12">
        <v>515134.1</v>
      </c>
      <c r="C16" s="13">
        <v>719048.3</v>
      </c>
      <c r="D16" s="14">
        <v>111.9</v>
      </c>
      <c r="E16" s="18">
        <v>6366</v>
      </c>
      <c r="F16" s="16"/>
      <c r="G16" s="16"/>
      <c r="H16" s="16"/>
      <c r="J16" s="17"/>
      <c r="K16" s="17"/>
    </row>
    <row r="17" spans="1:11" ht="18.95" customHeight="1">
      <c r="A17" s="11">
        <v>2006</v>
      </c>
      <c r="B17" s="12">
        <v>521784.6</v>
      </c>
      <c r="C17" s="13">
        <v>728100.8</v>
      </c>
      <c r="D17" s="14">
        <v>112</v>
      </c>
      <c r="E17" s="18">
        <v>6398</v>
      </c>
      <c r="F17" s="16"/>
      <c r="G17" s="16"/>
      <c r="H17" s="16"/>
      <c r="J17" s="17"/>
      <c r="K17" s="17"/>
    </row>
    <row r="18" spans="1:11" ht="18.95" customHeight="1">
      <c r="A18" s="11">
        <v>2007</v>
      </c>
      <c r="B18" s="12">
        <v>527271.6</v>
      </c>
      <c r="C18" s="13">
        <v>734668.80000000005</v>
      </c>
      <c r="D18" s="14">
        <v>111.3</v>
      </c>
      <c r="E18" s="18">
        <v>6431</v>
      </c>
      <c r="F18" s="16"/>
      <c r="G18" s="16"/>
      <c r="H18" s="16"/>
      <c r="J18" s="17"/>
      <c r="K18" s="17"/>
    </row>
    <row r="19" spans="1:11" ht="18.95" customHeight="1">
      <c r="A19" s="11">
        <v>2008</v>
      </c>
      <c r="B19" s="12">
        <v>508262</v>
      </c>
      <c r="C19" s="13">
        <v>734303.4</v>
      </c>
      <c r="D19" s="14">
        <v>109.1</v>
      </c>
      <c r="E19" s="18">
        <v>6399</v>
      </c>
      <c r="F19" s="16"/>
      <c r="G19" s="16"/>
      <c r="H19" s="16"/>
      <c r="J19" s="17"/>
      <c r="K19" s="17"/>
    </row>
    <row r="20" spans="1:11" ht="18.95" customHeight="1">
      <c r="A20" s="11">
        <v>2009</v>
      </c>
      <c r="B20" s="12">
        <v>495875.6</v>
      </c>
      <c r="C20" s="13">
        <v>723876.9</v>
      </c>
      <c r="D20" s="14">
        <v>107.4</v>
      </c>
      <c r="E20" s="18">
        <v>6300</v>
      </c>
      <c r="F20" s="16"/>
      <c r="G20" s="16"/>
      <c r="H20" s="16"/>
      <c r="J20" s="17"/>
      <c r="K20" s="17"/>
    </row>
    <row r="21" spans="1:11" ht="18.95" customHeight="1">
      <c r="A21" s="11">
        <v>2010</v>
      </c>
      <c r="B21" s="12">
        <v>512064.7</v>
      </c>
      <c r="C21" s="13">
        <v>712472.3</v>
      </c>
      <c r="D21" s="14">
        <v>108.4</v>
      </c>
      <c r="E21" s="18">
        <v>6302</v>
      </c>
      <c r="F21" s="16"/>
      <c r="G21" s="16"/>
      <c r="H21" s="16"/>
      <c r="J21" s="17"/>
      <c r="K21" s="17"/>
    </row>
    <row r="22" spans="1:11" ht="18.95" customHeight="1">
      <c r="A22" s="11">
        <v>2011</v>
      </c>
      <c r="B22" s="12">
        <v>514686.7</v>
      </c>
      <c r="C22" s="13">
        <v>709067.5</v>
      </c>
      <c r="D22" s="14">
        <v>108.7</v>
      </c>
      <c r="E22" s="18">
        <v>6285</v>
      </c>
      <c r="F22" s="16"/>
      <c r="G22" s="16"/>
      <c r="H22" s="16"/>
      <c r="J22" s="17"/>
      <c r="K22" s="17"/>
    </row>
    <row r="23" spans="1:11" ht="18.95" customHeight="1">
      <c r="A23" s="11">
        <v>2012</v>
      </c>
      <c r="B23" s="12">
        <v>517919.3</v>
      </c>
      <c r="C23" s="13">
        <v>706965.8</v>
      </c>
      <c r="D23" s="14">
        <v>108</v>
      </c>
      <c r="E23" s="18">
        <v>6286</v>
      </c>
      <c r="F23" s="16"/>
      <c r="G23" s="16"/>
      <c r="H23" s="16"/>
      <c r="J23" s="17"/>
      <c r="K23" s="17"/>
    </row>
    <row r="24" spans="1:11" ht="18.95" customHeight="1">
      <c r="A24" s="11">
        <v>2013</v>
      </c>
      <c r="B24" s="12">
        <v>532072.30000000005</v>
      </c>
      <c r="C24" s="13">
        <v>708498.7</v>
      </c>
      <c r="D24" s="14">
        <v>107.8</v>
      </c>
      <c r="E24" s="18">
        <v>6338</v>
      </c>
      <c r="F24" s="16"/>
      <c r="G24" s="16"/>
      <c r="H24" s="16"/>
      <c r="J24" s="17"/>
      <c r="K24" s="17"/>
    </row>
    <row r="25" spans="1:11" ht="18.95" customHeight="1">
      <c r="A25" s="11">
        <v>2014</v>
      </c>
      <c r="B25" s="12">
        <v>530195.30000000005</v>
      </c>
      <c r="C25" s="13">
        <v>711510.7</v>
      </c>
      <c r="D25" s="14">
        <v>107.5</v>
      </c>
      <c r="E25" s="18">
        <v>6381</v>
      </c>
      <c r="F25" s="16"/>
      <c r="G25" s="16"/>
      <c r="H25" s="16"/>
      <c r="J25" s="17"/>
      <c r="K25" s="17"/>
    </row>
    <row r="26" spans="1:11" ht="18.95" customHeight="1">
      <c r="A26" s="11">
        <v>2015</v>
      </c>
      <c r="B26" s="12">
        <v>539413.5</v>
      </c>
      <c r="C26" s="13">
        <v>716311.7</v>
      </c>
      <c r="D26" s="14">
        <v>107</v>
      </c>
      <c r="E26" s="18">
        <v>6414</v>
      </c>
      <c r="F26" s="16"/>
      <c r="G26" s="16"/>
      <c r="H26" s="16"/>
      <c r="J26" s="17"/>
      <c r="K26" s="17"/>
    </row>
    <row r="27" spans="1:11" ht="18.95" customHeight="1">
      <c r="A27" s="11">
        <v>2016</v>
      </c>
      <c r="B27" s="12">
        <v>543479.1</v>
      </c>
      <c r="C27" s="13">
        <v>721870.5</v>
      </c>
      <c r="D27" s="14">
        <v>106</v>
      </c>
      <c r="E27" s="18">
        <v>6486</v>
      </c>
      <c r="F27" s="16"/>
      <c r="G27" s="16"/>
      <c r="H27" s="16"/>
      <c r="J27" s="17"/>
      <c r="K27" s="17"/>
    </row>
    <row r="28" spans="1:11" ht="18.95" customHeight="1">
      <c r="A28" s="11">
        <v>2017</v>
      </c>
      <c r="B28" s="12">
        <v>553173.5</v>
      </c>
      <c r="C28" s="13">
        <v>728196.7</v>
      </c>
      <c r="D28" s="14">
        <v>105.8</v>
      </c>
      <c r="E28" s="18">
        <v>6580</v>
      </c>
      <c r="F28" s="16"/>
      <c r="G28" s="16"/>
      <c r="H28" s="16"/>
      <c r="J28" s="17"/>
      <c r="K28" s="17"/>
    </row>
    <row r="29" spans="1:11" ht="18.95" customHeight="1">
      <c r="A29" s="11">
        <v>2018</v>
      </c>
      <c r="B29" s="12">
        <v>554546.30000000005</v>
      </c>
      <c r="C29" s="13">
        <v>735945.2</v>
      </c>
      <c r="D29" s="14">
        <v>104.7</v>
      </c>
      <c r="E29" s="18">
        <v>6701</v>
      </c>
      <c r="F29" s="16"/>
      <c r="G29" s="16"/>
      <c r="H29" s="16"/>
      <c r="J29" s="17"/>
      <c r="K29" s="17"/>
    </row>
    <row r="30" spans="1:11" ht="18.95" customHeight="1">
      <c r="A30" s="11">
        <v>2019</v>
      </c>
      <c r="B30" s="12">
        <v>550137.69999999995</v>
      </c>
      <c r="C30" s="13">
        <v>740588.5</v>
      </c>
      <c r="D30" s="14">
        <v>102.7</v>
      </c>
      <c r="E30" s="18">
        <v>6760</v>
      </c>
      <c r="F30" s="16"/>
      <c r="G30" s="16"/>
      <c r="H30" s="16"/>
      <c r="J30" s="17"/>
      <c r="K30" s="17"/>
    </row>
    <row r="31" spans="1:11" ht="18.95" customHeight="1">
      <c r="A31" s="11">
        <v>2020</v>
      </c>
      <c r="B31" s="12">
        <v>527375.69999999995</v>
      </c>
      <c r="C31" s="13">
        <v>739410.4</v>
      </c>
      <c r="D31" s="14">
        <v>99.6</v>
      </c>
      <c r="E31" s="18">
        <v>6702</v>
      </c>
      <c r="F31" s="16"/>
      <c r="G31" s="16"/>
      <c r="H31" s="16"/>
      <c r="J31" s="17"/>
      <c r="K31" s="17"/>
    </row>
    <row r="32" spans="1:11" ht="18.95" customHeight="1">
      <c r="A32" s="11">
        <v>2021</v>
      </c>
      <c r="B32" s="12">
        <v>541036.6</v>
      </c>
      <c r="C32" s="13">
        <v>739955.8</v>
      </c>
      <c r="D32" s="14">
        <v>100.6</v>
      </c>
      <c r="E32" s="18">
        <v>6706</v>
      </c>
      <c r="F32" s="16"/>
      <c r="G32" s="16"/>
      <c r="H32" s="16"/>
      <c r="J32" s="17"/>
      <c r="K32" s="17"/>
    </row>
    <row r="33" spans="1:8" ht="18.95" customHeight="1">
      <c r="A33" s="11">
        <v>2022</v>
      </c>
      <c r="B33" s="12">
        <v>547749.30000000005</v>
      </c>
      <c r="C33" s="13"/>
      <c r="D33" s="14"/>
      <c r="E33" s="18">
        <v>6728</v>
      </c>
      <c r="F33" s="16"/>
      <c r="G33" s="16"/>
      <c r="H33" s="16"/>
    </row>
    <row r="34" spans="1:8" ht="18.95" customHeight="1">
      <c r="A34" s="11">
        <v>2023</v>
      </c>
      <c r="B34" s="12"/>
      <c r="C34" s="13"/>
      <c r="D34" s="14"/>
      <c r="E34" s="13"/>
    </row>
    <row r="35" spans="1:8" ht="18.95" customHeight="1">
      <c r="A35" s="11"/>
      <c r="B35" s="12"/>
      <c r="C35" s="13"/>
      <c r="D35" s="14"/>
      <c r="E35" s="13"/>
    </row>
    <row r="36" spans="1:8" ht="18.95" customHeight="1"/>
    <row r="37" spans="1:8" ht="18.95" customHeight="1"/>
    <row r="38" spans="1:8" ht="18.95" customHeight="1"/>
    <row r="39" spans="1:8" ht="18.95" customHeight="1"/>
    <row r="40" spans="1:8" ht="18.95" customHeight="1"/>
    <row r="41" spans="1:8" ht="18.95" customHeight="1"/>
    <row r="42" spans="1:8" ht="18.95" customHeight="1"/>
    <row r="43" spans="1:8" ht="18.95" customHeight="1"/>
    <row r="44" spans="1:8" ht="18.95" customHeight="1"/>
    <row r="45" spans="1:8" ht="18.95" customHeight="1"/>
    <row r="46" spans="1:8" ht="18.95" customHeight="1"/>
    <row r="47" spans="1:8" ht="18.95" customHeight="1"/>
    <row r="48" spans="1:8" ht="18.95" customHeight="1"/>
    <row r="49" ht="18.95" customHeight="1"/>
    <row r="50" ht="18.95" customHeight="1"/>
    <row r="51" ht="18.95" customHeight="1"/>
    <row r="52" ht="18.95" customHeight="1"/>
    <row r="53" ht="18.95" customHeight="1"/>
    <row r="54" ht="18.95" customHeight="1"/>
    <row r="55" ht="18.95" customHeight="1"/>
    <row r="56" ht="18.95" customHeight="1"/>
    <row r="57" ht="18.95" customHeight="1"/>
    <row r="58" ht="18.95" customHeight="1"/>
    <row r="59" ht="18.95" customHeight="1"/>
    <row r="60" ht="18.95" customHeight="1"/>
    <row r="61" ht="18.95" customHeight="1"/>
    <row r="62" ht="18.95" customHeight="1"/>
    <row r="63" ht="18.95" customHeight="1"/>
    <row r="64" ht="18.95" customHeight="1"/>
    <row r="65" ht="18.95" customHeight="1"/>
    <row r="66" ht="18.95" customHeight="1"/>
    <row r="67" ht="18.95" customHeight="1"/>
    <row r="68" ht="18.95" customHeight="1"/>
    <row r="69" ht="18.95" customHeight="1"/>
    <row r="70" ht="18.95" customHeight="1"/>
    <row r="71" ht="18.95" customHeight="1"/>
    <row r="72" ht="18.95" customHeight="1"/>
    <row r="73" ht="18.95" customHeight="1"/>
    <row r="74" ht="18.95" customHeight="1"/>
    <row r="75" ht="18.95" customHeight="1"/>
    <row r="76" ht="18.95" customHeight="1"/>
    <row r="77" ht="18.95" customHeight="1"/>
    <row r="78" ht="18.95" customHeight="1"/>
    <row r="79" ht="18.95" customHeight="1"/>
    <row r="80" ht="18.95" customHeight="1"/>
    <row r="81" ht="18.95" customHeight="1"/>
    <row r="82" ht="18.95" customHeight="1"/>
    <row r="83" ht="18.95" customHeight="1"/>
    <row r="84" ht="18.95" customHeight="1"/>
    <row r="85" ht="18.95" customHeight="1"/>
    <row r="86" ht="18.95" customHeight="1"/>
    <row r="87" ht="18.95" customHeight="1"/>
    <row r="88" ht="18.95" customHeight="1"/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40D5D-1504-4B7C-9139-8C719F226FD1}">
  <sheetPr>
    <tabColor rgb="FFFFFF00"/>
  </sheetPr>
  <dimension ref="A1:L88"/>
  <sheetViews>
    <sheetView tabSelected="1" zoomScaleNormal="100" workbookViewId="0">
      <selection activeCell="H16" sqref="H16"/>
    </sheetView>
  </sheetViews>
  <sheetFormatPr defaultColWidth="8.625" defaultRowHeight="13.5"/>
  <cols>
    <col min="1" max="1" width="9.125" style="19" customWidth="1"/>
    <col min="2" max="2" width="17.5" style="2" customWidth="1"/>
    <col min="3" max="3" width="17.5" style="3" customWidth="1"/>
    <col min="4" max="4" width="17.5" style="20" customWidth="1"/>
    <col min="5" max="5" width="17.5" style="3" customWidth="1"/>
    <col min="6" max="9" width="8.625" style="5"/>
    <col min="10" max="11" width="16.5" style="5" customWidth="1"/>
    <col min="12" max="16384" width="8.625" style="5"/>
  </cols>
  <sheetData>
    <row r="1" spans="1:12" ht="18.95" customHeight="1">
      <c r="A1" s="1"/>
      <c r="D1" s="4"/>
    </row>
    <row r="2" spans="1:12" ht="18.95" customHeight="1">
      <c r="A2" s="1"/>
      <c r="D2" s="6"/>
    </row>
    <row r="3" spans="1:12" s="25" customFormat="1" ht="69" customHeight="1">
      <c r="A3" s="21"/>
      <c r="B3" s="22" t="s">
        <v>0</v>
      </c>
      <c r="C3" s="23" t="s">
        <v>1</v>
      </c>
      <c r="D3" s="24" t="s">
        <v>2</v>
      </c>
      <c r="E3" s="23" t="s">
        <v>3</v>
      </c>
    </row>
    <row r="4" spans="1:12" ht="18.95" customHeight="1">
      <c r="A4" s="7"/>
      <c r="B4" s="8" t="s">
        <v>4</v>
      </c>
      <c r="C4" s="9" t="s">
        <v>5</v>
      </c>
      <c r="D4" s="10" t="s">
        <v>6</v>
      </c>
      <c r="E4" s="9" t="s">
        <v>7</v>
      </c>
      <c r="F4" s="5" t="s">
        <v>8</v>
      </c>
      <c r="G4" s="5" t="s">
        <v>9</v>
      </c>
      <c r="H4" s="5" t="s">
        <v>10</v>
      </c>
      <c r="J4" s="5" t="s">
        <v>11</v>
      </c>
      <c r="K4" s="5" t="s">
        <v>12</v>
      </c>
      <c r="L4" s="5" t="s">
        <v>13</v>
      </c>
    </row>
    <row r="5" spans="1:12" ht="18.95" customHeight="1">
      <c r="A5" s="11">
        <v>1994</v>
      </c>
      <c r="B5" s="12">
        <v>447936.9</v>
      </c>
      <c r="C5" s="13">
        <v>622920.9</v>
      </c>
      <c r="D5" s="14">
        <v>117.6</v>
      </c>
      <c r="E5" s="15">
        <v>6455</v>
      </c>
      <c r="F5" s="16">
        <f t="shared" ref="F5:G32" si="0">LN(B5)</f>
        <v>13.012407653262795</v>
      </c>
      <c r="G5" s="16">
        <f t="shared" si="0"/>
        <v>13.342174823416553</v>
      </c>
      <c r="H5" s="16">
        <f t="shared" ref="H5:H32" si="1">LN(D5*E5)</f>
        <v>13.53989933874527</v>
      </c>
      <c r="J5" s="17">
        <f t="shared" ref="J5:J32" si="2">F5-H5</f>
        <v>-0.5274916854824756</v>
      </c>
      <c r="K5" s="17">
        <f t="shared" ref="K5:K32" si="3">G5-H5</f>
        <v>-0.19772451532871749</v>
      </c>
      <c r="L5" s="5">
        <v>1</v>
      </c>
    </row>
    <row r="6" spans="1:12" ht="18.95" customHeight="1">
      <c r="A6" s="11">
        <v>1995</v>
      </c>
      <c r="B6" s="12">
        <v>462177.3</v>
      </c>
      <c r="C6" s="13">
        <v>635663.80000000005</v>
      </c>
      <c r="D6" s="14">
        <v>117.9</v>
      </c>
      <c r="E6" s="15">
        <v>6456</v>
      </c>
      <c r="F6" s="16">
        <f t="shared" si="0"/>
        <v>13.043703862678216</v>
      </c>
      <c r="G6" s="16">
        <f t="shared" si="0"/>
        <v>13.362425086203176</v>
      </c>
      <c r="H6" s="16">
        <f t="shared" si="1"/>
        <v>13.54260201749311</v>
      </c>
      <c r="J6" s="17">
        <f t="shared" si="2"/>
        <v>-0.49889815481489386</v>
      </c>
      <c r="K6" s="17">
        <f t="shared" si="3"/>
        <v>-0.18017693128993351</v>
      </c>
      <c r="L6" s="5">
        <v>2</v>
      </c>
    </row>
    <row r="7" spans="1:12" ht="18.95" customHeight="1">
      <c r="A7" s="11">
        <v>1996</v>
      </c>
      <c r="B7" s="12">
        <v>475806.1</v>
      </c>
      <c r="C7" s="13">
        <v>654260.30000000005</v>
      </c>
      <c r="D7" s="14">
        <v>117.5</v>
      </c>
      <c r="E7" s="15">
        <v>6512</v>
      </c>
      <c r="F7" s="16">
        <f t="shared" si="0"/>
        <v>13.072765697281632</v>
      </c>
      <c r="G7" s="16">
        <f t="shared" si="0"/>
        <v>13.391260563485893</v>
      </c>
      <c r="H7" s="16">
        <f t="shared" si="1"/>
        <v>13.54784024126659</v>
      </c>
      <c r="J7" s="17">
        <f t="shared" si="2"/>
        <v>-0.47507454398495774</v>
      </c>
      <c r="K7" s="17">
        <f t="shared" si="3"/>
        <v>-0.15657967778069626</v>
      </c>
      <c r="L7" s="5">
        <v>3</v>
      </c>
    </row>
    <row r="8" spans="1:12" ht="18.95" customHeight="1">
      <c r="A8" s="11">
        <v>1997</v>
      </c>
      <c r="B8" s="12">
        <v>475217.3</v>
      </c>
      <c r="C8" s="13">
        <v>670932.80000000005</v>
      </c>
      <c r="D8" s="14">
        <v>116.1</v>
      </c>
      <c r="E8" s="15">
        <v>6557</v>
      </c>
      <c r="F8" s="16">
        <f t="shared" si="0"/>
        <v>13.071527452091805</v>
      </c>
      <c r="G8" s="16">
        <f t="shared" si="0"/>
        <v>13.416424261907274</v>
      </c>
      <c r="H8" s="16">
        <f t="shared" si="1"/>
        <v>13.542740348967465</v>
      </c>
      <c r="J8" s="17">
        <f t="shared" si="2"/>
        <v>-0.47121289687565948</v>
      </c>
      <c r="K8" s="17">
        <f t="shared" si="3"/>
        <v>-0.12631608706019115</v>
      </c>
      <c r="L8" s="5">
        <v>4</v>
      </c>
    </row>
    <row r="9" spans="1:12" ht="18.95" customHeight="1">
      <c r="A9" s="11">
        <v>1998</v>
      </c>
      <c r="B9" s="12">
        <v>470507.4</v>
      </c>
      <c r="C9" s="13">
        <v>679444.9</v>
      </c>
      <c r="D9" s="14">
        <v>114.7</v>
      </c>
      <c r="E9" s="15">
        <v>6495</v>
      </c>
      <c r="F9" s="16">
        <f t="shared" si="0"/>
        <v>13.061566965832879</v>
      </c>
      <c r="G9" s="16">
        <f t="shared" si="0"/>
        <v>13.429031420249386</v>
      </c>
      <c r="H9" s="16">
        <f t="shared" si="1"/>
        <v>13.521107953240024</v>
      </c>
      <c r="J9" s="17">
        <f t="shared" si="2"/>
        <v>-0.459540987407145</v>
      </c>
      <c r="K9" s="17">
        <f t="shared" si="3"/>
        <v>-9.2076532990638782E-2</v>
      </c>
      <c r="L9" s="5">
        <v>5</v>
      </c>
    </row>
    <row r="10" spans="1:12" ht="18.95" customHeight="1">
      <c r="A10" s="11">
        <v>1999</v>
      </c>
      <c r="B10" s="12">
        <v>473320.1</v>
      </c>
      <c r="C10" s="13">
        <v>687795</v>
      </c>
      <c r="D10" s="14">
        <v>114</v>
      </c>
      <c r="E10" s="15">
        <v>6455</v>
      </c>
      <c r="F10" s="16">
        <f t="shared" si="0"/>
        <v>13.067527182772031</v>
      </c>
      <c r="G10" s="16">
        <f t="shared" si="0"/>
        <v>13.441246107398776</v>
      </c>
      <c r="H10" s="16">
        <f t="shared" si="1"/>
        <v>13.508808751675238</v>
      </c>
      <c r="J10" s="17">
        <f t="shared" si="2"/>
        <v>-0.44128156890320724</v>
      </c>
      <c r="K10" s="17">
        <f t="shared" si="3"/>
        <v>-6.756264427646208E-2</v>
      </c>
      <c r="L10" s="5">
        <v>6</v>
      </c>
    </row>
    <row r="11" spans="1:12" ht="18.95" customHeight="1">
      <c r="A11" s="11">
        <v>2000</v>
      </c>
      <c r="B11" s="12">
        <v>485623</v>
      </c>
      <c r="C11" s="13">
        <v>697173.8</v>
      </c>
      <c r="D11" s="14">
        <v>114</v>
      </c>
      <c r="E11" s="15">
        <v>6453</v>
      </c>
      <c r="F11" s="16">
        <f t="shared" si="0"/>
        <v>13.093187881691449</v>
      </c>
      <c r="G11" s="16">
        <f t="shared" si="0"/>
        <v>13.454790013034922</v>
      </c>
      <c r="H11" s="16">
        <f t="shared" si="1"/>
        <v>13.508498866330335</v>
      </c>
      <c r="J11" s="17">
        <f t="shared" si="2"/>
        <v>-0.41531098463888583</v>
      </c>
      <c r="K11" s="17">
        <f t="shared" si="3"/>
        <v>-5.3708853295413306E-2</v>
      </c>
      <c r="L11" s="5">
        <v>7</v>
      </c>
    </row>
    <row r="12" spans="1:12" ht="18.95" customHeight="1">
      <c r="A12" s="11">
        <v>2001</v>
      </c>
      <c r="B12" s="12">
        <v>482113.5</v>
      </c>
      <c r="C12" s="13">
        <v>701498.4</v>
      </c>
      <c r="D12" s="14">
        <v>112.8</v>
      </c>
      <c r="E12" s="15">
        <v>6389</v>
      </c>
      <c r="F12" s="16">
        <f t="shared" si="0"/>
        <v>13.085934842490762</v>
      </c>
      <c r="G12" s="16">
        <f t="shared" si="0"/>
        <v>13.460973897695252</v>
      </c>
      <c r="H12" s="16">
        <f t="shared" si="1"/>
        <v>13.487949379666302</v>
      </c>
      <c r="J12" s="17">
        <f t="shared" si="2"/>
        <v>-0.40201453717554081</v>
      </c>
      <c r="K12" s="17">
        <f t="shared" si="3"/>
        <v>-2.6975481971049931E-2</v>
      </c>
      <c r="L12" s="5">
        <v>8</v>
      </c>
    </row>
    <row r="13" spans="1:12" ht="18.95" customHeight="1">
      <c r="A13" s="11">
        <v>2002</v>
      </c>
      <c r="B13" s="12">
        <v>486545.5</v>
      </c>
      <c r="C13" s="13">
        <v>702042.7</v>
      </c>
      <c r="D13" s="14">
        <v>112.3</v>
      </c>
      <c r="E13" s="15">
        <v>6318</v>
      </c>
      <c r="F13" s="16">
        <f t="shared" si="0"/>
        <v>13.095085701414845</v>
      </c>
      <c r="G13" s="16">
        <f t="shared" si="0"/>
        <v>13.461749507368935</v>
      </c>
      <c r="H13" s="16">
        <f t="shared" si="1"/>
        <v>13.472331843106428</v>
      </c>
      <c r="J13" s="17">
        <f t="shared" si="2"/>
        <v>-0.37724614169158244</v>
      </c>
      <c r="K13" s="17">
        <f t="shared" si="3"/>
        <v>-1.0582335737492343E-2</v>
      </c>
      <c r="L13" s="5">
        <v>9</v>
      </c>
    </row>
    <row r="14" spans="1:12" ht="18.95" customHeight="1">
      <c r="A14" s="11">
        <v>2003</v>
      </c>
      <c r="B14" s="12">
        <v>495922.8</v>
      </c>
      <c r="C14" s="13">
        <v>704304.6</v>
      </c>
      <c r="D14" s="14">
        <v>112.8</v>
      </c>
      <c r="E14" s="15">
        <v>6320</v>
      </c>
      <c r="F14" s="16">
        <f t="shared" si="0"/>
        <v>13.11417554843181</v>
      </c>
      <c r="G14" s="16">
        <f t="shared" si="0"/>
        <v>13.464966212019855</v>
      </c>
      <c r="H14" s="16">
        <f t="shared" si="1"/>
        <v>13.477090826204861</v>
      </c>
      <c r="J14" s="17">
        <f t="shared" si="2"/>
        <v>-0.36291527777305177</v>
      </c>
      <c r="K14" s="17">
        <f t="shared" si="3"/>
        <v>-1.2124614185006877E-2</v>
      </c>
      <c r="L14" s="5">
        <v>10</v>
      </c>
    </row>
    <row r="15" spans="1:12" ht="18.95" customHeight="1">
      <c r="A15" s="11">
        <v>2004</v>
      </c>
      <c r="B15" s="12">
        <v>504269.4</v>
      </c>
      <c r="C15" s="13">
        <v>710063.3</v>
      </c>
      <c r="D15" s="14">
        <v>111.9</v>
      </c>
      <c r="E15" s="15">
        <v>6332</v>
      </c>
      <c r="F15" s="16">
        <f t="shared" si="0"/>
        <v>13.130865928056066</v>
      </c>
      <c r="G15" s="16">
        <f t="shared" si="0"/>
        <v>13.47310939997301</v>
      </c>
      <c r="H15" s="16">
        <f t="shared" si="1"/>
        <v>13.470977036318782</v>
      </c>
      <c r="J15" s="17">
        <f t="shared" si="2"/>
        <v>-0.3401111082627164</v>
      </c>
      <c r="K15" s="17">
        <f t="shared" si="3"/>
        <v>2.1323636542280866E-3</v>
      </c>
      <c r="L15" s="5">
        <v>11</v>
      </c>
    </row>
    <row r="16" spans="1:12" ht="18.95" customHeight="1">
      <c r="A16" s="11">
        <v>2005</v>
      </c>
      <c r="B16" s="12">
        <v>515134.1</v>
      </c>
      <c r="C16" s="13">
        <v>719048.3</v>
      </c>
      <c r="D16" s="14">
        <v>111.9</v>
      </c>
      <c r="E16" s="18">
        <v>6366</v>
      </c>
      <c r="F16" s="16">
        <f t="shared" si="0"/>
        <v>13.152182534100225</v>
      </c>
      <c r="G16" s="16">
        <f t="shared" si="0"/>
        <v>13.485683811081149</v>
      </c>
      <c r="H16" s="16">
        <f t="shared" si="1"/>
        <v>13.476332223159918</v>
      </c>
      <c r="J16" s="17">
        <f t="shared" si="2"/>
        <v>-0.3241496890596931</v>
      </c>
      <c r="K16" s="17">
        <f t="shared" si="3"/>
        <v>9.3515879212304753E-3</v>
      </c>
      <c r="L16" s="5">
        <v>12</v>
      </c>
    </row>
    <row r="17" spans="1:12" ht="18.95" customHeight="1">
      <c r="A17" s="11">
        <v>2006</v>
      </c>
      <c r="B17" s="12">
        <v>521784.6</v>
      </c>
      <c r="C17" s="13">
        <v>728100.8</v>
      </c>
      <c r="D17" s="14">
        <v>112</v>
      </c>
      <c r="E17" s="18">
        <v>6398</v>
      </c>
      <c r="F17" s="16">
        <f t="shared" si="0"/>
        <v>13.165010138025783</v>
      </c>
      <c r="G17" s="16">
        <f t="shared" si="0"/>
        <v>13.498194779132371</v>
      </c>
      <c r="H17" s="16">
        <f t="shared" si="1"/>
        <v>13.482239591804557</v>
      </c>
      <c r="J17" s="17">
        <f t="shared" si="2"/>
        <v>-0.31722945377877387</v>
      </c>
      <c r="K17" s="17">
        <f t="shared" si="3"/>
        <v>1.5955187327813647E-2</v>
      </c>
      <c r="L17" s="5">
        <v>13</v>
      </c>
    </row>
    <row r="18" spans="1:12" ht="18.95" customHeight="1">
      <c r="A18" s="11">
        <v>2007</v>
      </c>
      <c r="B18" s="12">
        <v>527271.6</v>
      </c>
      <c r="C18" s="13">
        <v>734668.80000000005</v>
      </c>
      <c r="D18" s="14">
        <v>111.3</v>
      </c>
      <c r="E18" s="18">
        <v>6431</v>
      </c>
      <c r="F18" s="16">
        <f t="shared" si="0"/>
        <v>13.175471064784958</v>
      </c>
      <c r="G18" s="16">
        <f t="shared" si="0"/>
        <v>13.507175064393868</v>
      </c>
      <c r="H18" s="16">
        <f t="shared" si="1"/>
        <v>13.481114584416362</v>
      </c>
      <c r="J18" s="17">
        <f t="shared" si="2"/>
        <v>-0.30564351963140446</v>
      </c>
      <c r="K18" s="17">
        <f t="shared" si="3"/>
        <v>2.6060479977505935E-2</v>
      </c>
      <c r="L18" s="5">
        <v>14</v>
      </c>
    </row>
    <row r="19" spans="1:12" ht="18.95" customHeight="1">
      <c r="A19" s="11">
        <v>2008</v>
      </c>
      <c r="B19" s="12">
        <v>508262</v>
      </c>
      <c r="C19" s="13">
        <v>734303.4</v>
      </c>
      <c r="D19" s="14">
        <v>109.1</v>
      </c>
      <c r="E19" s="18">
        <v>6399</v>
      </c>
      <c r="F19" s="16">
        <f t="shared" si="0"/>
        <v>13.13875234163981</v>
      </c>
      <c r="G19" s="16">
        <f t="shared" si="0"/>
        <v>13.506677573689094</v>
      </c>
      <c r="H19" s="16">
        <f t="shared" si="1"/>
        <v>13.456161899978484</v>
      </c>
      <c r="J19" s="17">
        <f t="shared" si="2"/>
        <v>-0.31740955833867446</v>
      </c>
      <c r="K19" s="17">
        <f t="shared" si="3"/>
        <v>5.0515673710609832E-2</v>
      </c>
      <c r="L19" s="5">
        <v>15</v>
      </c>
    </row>
    <row r="20" spans="1:12" ht="18.95" customHeight="1">
      <c r="A20" s="11">
        <v>2009</v>
      </c>
      <c r="B20" s="12">
        <v>495875.6</v>
      </c>
      <c r="C20" s="13">
        <v>723876.9</v>
      </c>
      <c r="D20" s="14">
        <v>107.4</v>
      </c>
      <c r="E20" s="18">
        <v>6300</v>
      </c>
      <c r="F20" s="16">
        <f t="shared" si="0"/>
        <v>13.114080367798254</v>
      </c>
      <c r="G20" s="16">
        <f t="shared" si="0"/>
        <v>13.492376629287209</v>
      </c>
      <c r="H20" s="16">
        <f t="shared" si="1"/>
        <v>13.424865094454388</v>
      </c>
      <c r="J20" s="17">
        <f t="shared" si="2"/>
        <v>-0.31078472665613432</v>
      </c>
      <c r="K20" s="17">
        <f t="shared" si="3"/>
        <v>6.7511534832821241E-2</v>
      </c>
      <c r="L20" s="5">
        <v>16</v>
      </c>
    </row>
    <row r="21" spans="1:12" ht="18.95" customHeight="1">
      <c r="A21" s="11">
        <v>2010</v>
      </c>
      <c r="B21" s="12">
        <v>512064.7</v>
      </c>
      <c r="C21" s="13">
        <v>712472.3</v>
      </c>
      <c r="D21" s="14">
        <v>108.4</v>
      </c>
      <c r="E21" s="18">
        <v>6302</v>
      </c>
      <c r="F21" s="16">
        <f t="shared" si="0"/>
        <v>13.146206263225485</v>
      </c>
      <c r="G21" s="16">
        <f t="shared" si="0"/>
        <v>13.476496313176222</v>
      </c>
      <c r="H21" s="16">
        <f t="shared" si="1"/>
        <v>13.434450411322766</v>
      </c>
      <c r="J21" s="17">
        <f t="shared" si="2"/>
        <v>-0.28824414809728083</v>
      </c>
      <c r="K21" s="17">
        <f t="shared" si="3"/>
        <v>4.2045901853455803E-2</v>
      </c>
      <c r="L21" s="5">
        <v>17</v>
      </c>
    </row>
    <row r="22" spans="1:12" ht="18.95" customHeight="1">
      <c r="A22" s="11">
        <v>2011</v>
      </c>
      <c r="B22" s="12">
        <v>514686.7</v>
      </c>
      <c r="C22" s="13">
        <v>709067.5</v>
      </c>
      <c r="D22" s="14">
        <v>108.7</v>
      </c>
      <c r="E22" s="18">
        <v>6285</v>
      </c>
      <c r="F22" s="16">
        <f t="shared" si="0"/>
        <v>13.151313645011662</v>
      </c>
      <c r="G22" s="16">
        <f t="shared" si="0"/>
        <v>13.471706005496001</v>
      </c>
      <c r="H22" s="16">
        <f t="shared" si="1"/>
        <v>13.434512915151512</v>
      </c>
      <c r="J22" s="17">
        <f t="shared" si="2"/>
        <v>-0.2831992701398498</v>
      </c>
      <c r="K22" s="17">
        <f t="shared" si="3"/>
        <v>3.7193090344489477E-2</v>
      </c>
      <c r="L22" s="5">
        <v>18</v>
      </c>
    </row>
    <row r="23" spans="1:12" ht="18.95" customHeight="1">
      <c r="A23" s="11">
        <v>2012</v>
      </c>
      <c r="B23" s="12">
        <v>517919.3</v>
      </c>
      <c r="C23" s="13">
        <v>706965.8</v>
      </c>
      <c r="D23" s="14">
        <v>108</v>
      </c>
      <c r="E23" s="18">
        <v>6286</v>
      </c>
      <c r="F23" s="16">
        <f t="shared" si="0"/>
        <v>13.157574717599072</v>
      </c>
      <c r="G23" s="16">
        <f t="shared" si="0"/>
        <v>13.468737570299909</v>
      </c>
      <c r="H23" s="16">
        <f t="shared" si="1"/>
        <v>13.428211444481732</v>
      </c>
      <c r="J23" s="17">
        <f t="shared" si="2"/>
        <v>-0.27063672688266038</v>
      </c>
      <c r="K23" s="17">
        <f t="shared" si="3"/>
        <v>4.052612581817705E-2</v>
      </c>
      <c r="L23" s="5">
        <v>19</v>
      </c>
    </row>
    <row r="24" spans="1:12" ht="18.95" customHeight="1">
      <c r="A24" s="11">
        <v>2013</v>
      </c>
      <c r="B24" s="12">
        <v>532072.30000000005</v>
      </c>
      <c r="C24" s="13">
        <v>708498.7</v>
      </c>
      <c r="D24" s="14">
        <v>107.8</v>
      </c>
      <c r="E24" s="18">
        <v>6338</v>
      </c>
      <c r="F24" s="16">
        <f t="shared" si="0"/>
        <v>13.184534661345547</v>
      </c>
      <c r="G24" s="16">
        <f t="shared" si="0"/>
        <v>13.470903503248804</v>
      </c>
      <c r="H24" s="16">
        <f t="shared" si="1"/>
        <v>13.434596198725762</v>
      </c>
      <c r="J24" s="17">
        <f t="shared" si="2"/>
        <v>-0.25006153738021553</v>
      </c>
      <c r="K24" s="17">
        <f t="shared" si="3"/>
        <v>3.6307304523042205E-2</v>
      </c>
      <c r="L24" s="5">
        <v>20</v>
      </c>
    </row>
    <row r="25" spans="1:12" ht="18.95" customHeight="1">
      <c r="A25" s="11">
        <v>2014</v>
      </c>
      <c r="B25" s="12">
        <v>530195.30000000005</v>
      </c>
      <c r="C25" s="13">
        <v>711510.7</v>
      </c>
      <c r="D25" s="14">
        <v>107.5</v>
      </c>
      <c r="E25" s="18">
        <v>6381</v>
      </c>
      <c r="F25" s="16">
        <f t="shared" si="0"/>
        <v>13.181000708218368</v>
      </c>
      <c r="G25" s="16">
        <f t="shared" si="0"/>
        <v>13.475145735049702</v>
      </c>
      <c r="H25" s="16">
        <f t="shared" si="1"/>
        <v>13.438570951436065</v>
      </c>
      <c r="J25" s="17">
        <f t="shared" si="2"/>
        <v>-0.25757024321769606</v>
      </c>
      <c r="K25" s="17">
        <f t="shared" si="3"/>
        <v>3.6574783613637862E-2</v>
      </c>
      <c r="L25" s="5">
        <v>21</v>
      </c>
    </row>
    <row r="26" spans="1:12" ht="18.95" customHeight="1">
      <c r="A26" s="11">
        <v>2015</v>
      </c>
      <c r="B26" s="12">
        <v>539413.5</v>
      </c>
      <c r="C26" s="13">
        <v>716311.7</v>
      </c>
      <c r="D26" s="14">
        <v>107</v>
      </c>
      <c r="E26" s="18">
        <v>6414</v>
      </c>
      <c r="F26" s="16">
        <f t="shared" si="0"/>
        <v>13.198237717183252</v>
      </c>
      <c r="G26" s="16">
        <f t="shared" si="0"/>
        <v>13.48187068640744</v>
      </c>
      <c r="H26" s="16">
        <f t="shared" si="1"/>
        <v>13.439067214715006</v>
      </c>
      <c r="J26" s="17">
        <f t="shared" si="2"/>
        <v>-0.2408294975317542</v>
      </c>
      <c r="K26" s="17">
        <f t="shared" si="3"/>
        <v>4.2803471692433703E-2</v>
      </c>
      <c r="L26" s="5">
        <v>22</v>
      </c>
    </row>
    <row r="27" spans="1:12" ht="18.95" customHeight="1">
      <c r="A27" s="11">
        <v>2016</v>
      </c>
      <c r="B27" s="12">
        <v>543479.1</v>
      </c>
      <c r="C27" s="13">
        <v>721870.5</v>
      </c>
      <c r="D27" s="14">
        <v>106</v>
      </c>
      <c r="E27" s="18">
        <v>6486</v>
      </c>
      <c r="F27" s="16">
        <f t="shared" si="0"/>
        <v>13.205746530342187</v>
      </c>
      <c r="G27" s="16">
        <f t="shared" si="0"/>
        <v>13.489601038906631</v>
      </c>
      <c r="H27" s="16">
        <f t="shared" si="1"/>
        <v>13.44084038097933</v>
      </c>
      <c r="J27" s="17">
        <f t="shared" si="2"/>
        <v>-0.23509385063714205</v>
      </c>
      <c r="K27" s="17">
        <f t="shared" si="3"/>
        <v>4.8760657927301665E-2</v>
      </c>
      <c r="L27" s="5">
        <v>23</v>
      </c>
    </row>
    <row r="28" spans="1:12" ht="18.95" customHeight="1">
      <c r="A28" s="11">
        <v>2017</v>
      </c>
      <c r="B28" s="12">
        <v>553173.5</v>
      </c>
      <c r="C28" s="13">
        <v>728196.7</v>
      </c>
      <c r="D28" s="14">
        <v>105.8</v>
      </c>
      <c r="E28" s="18">
        <v>6580</v>
      </c>
      <c r="F28" s="16">
        <f t="shared" si="0"/>
        <v>13.223426974516167</v>
      </c>
      <c r="G28" s="16">
        <f t="shared" si="0"/>
        <v>13.498326482991148</v>
      </c>
      <c r="H28" s="16">
        <f t="shared" si="1"/>
        <v>13.453340543743561</v>
      </c>
      <c r="J28" s="17">
        <f t="shared" si="2"/>
        <v>-0.22991356922739392</v>
      </c>
      <c r="K28" s="17">
        <f t="shared" si="3"/>
        <v>4.498593924758687E-2</v>
      </c>
      <c r="L28" s="5">
        <v>24</v>
      </c>
    </row>
    <row r="29" spans="1:12" ht="18.95" customHeight="1">
      <c r="A29" s="11">
        <v>2018</v>
      </c>
      <c r="B29" s="12">
        <v>554546.30000000005</v>
      </c>
      <c r="C29" s="13">
        <v>735945.2</v>
      </c>
      <c r="D29" s="14">
        <v>104.7</v>
      </c>
      <c r="E29" s="18">
        <v>6701</v>
      </c>
      <c r="F29" s="16">
        <f t="shared" si="0"/>
        <v>13.225905580934171</v>
      </c>
      <c r="G29" s="16">
        <f t="shared" si="0"/>
        <v>13.50891093841725</v>
      </c>
      <c r="H29" s="16">
        <f t="shared" si="1"/>
        <v>13.461111165849662</v>
      </c>
      <c r="J29" s="17">
        <f t="shared" si="2"/>
        <v>-0.23520558491549082</v>
      </c>
      <c r="K29" s="17">
        <f t="shared" si="3"/>
        <v>4.779977256758805E-2</v>
      </c>
      <c r="L29" s="5">
        <v>25</v>
      </c>
    </row>
    <row r="30" spans="1:12" ht="18.95" customHeight="1">
      <c r="A30" s="11">
        <v>2019</v>
      </c>
      <c r="B30" s="12">
        <v>550137.69999999995</v>
      </c>
      <c r="C30" s="13">
        <v>740588.5</v>
      </c>
      <c r="D30" s="14">
        <v>102.7</v>
      </c>
      <c r="E30" s="18">
        <v>6760</v>
      </c>
      <c r="F30" s="16">
        <f t="shared" si="0"/>
        <v>13.217923889509272</v>
      </c>
      <c r="G30" s="16">
        <f t="shared" si="0"/>
        <v>13.515200419390778</v>
      </c>
      <c r="H30" s="16">
        <f t="shared" si="1"/>
        <v>13.450590285971522</v>
      </c>
      <c r="J30" s="17">
        <f t="shared" si="2"/>
        <v>-0.23266639646224974</v>
      </c>
      <c r="K30" s="17">
        <f t="shared" si="3"/>
        <v>6.4610133419256144E-2</v>
      </c>
      <c r="L30" s="5">
        <v>26</v>
      </c>
    </row>
    <row r="31" spans="1:12" ht="18.95" customHeight="1">
      <c r="A31" s="11">
        <v>2020</v>
      </c>
      <c r="B31" s="12">
        <v>527375.69999999995</v>
      </c>
      <c r="C31" s="13">
        <v>739410.4</v>
      </c>
      <c r="D31" s="14">
        <v>99.6</v>
      </c>
      <c r="E31" s="18">
        <v>6702</v>
      </c>
      <c r="F31" s="16">
        <f t="shared" si="0"/>
        <v>13.17566847675451</v>
      </c>
      <c r="G31" s="16">
        <f t="shared" si="0"/>
        <v>13.513608390844231</v>
      </c>
      <c r="H31" s="16">
        <f t="shared" si="1"/>
        <v>13.411323432887809</v>
      </c>
      <c r="J31" s="17">
        <f t="shared" si="2"/>
        <v>-0.23565495613329901</v>
      </c>
      <c r="K31" s="17">
        <f t="shared" si="3"/>
        <v>0.10228495795642267</v>
      </c>
      <c r="L31" s="5">
        <v>27</v>
      </c>
    </row>
    <row r="32" spans="1:12" ht="18.95" customHeight="1">
      <c r="A32" s="11">
        <v>2021</v>
      </c>
      <c r="B32" s="12">
        <v>541036.6</v>
      </c>
      <c r="C32" s="13">
        <v>739955.8</v>
      </c>
      <c r="D32" s="14">
        <v>100.6</v>
      </c>
      <c r="E32" s="18">
        <v>6706</v>
      </c>
      <c r="F32" s="16">
        <f t="shared" si="0"/>
        <v>13.201242208035671</v>
      </c>
      <c r="G32" s="16">
        <f t="shared" si="0"/>
        <v>13.514345733666731</v>
      </c>
      <c r="H32" s="16">
        <f t="shared" si="1"/>
        <v>13.421910184691813</v>
      </c>
      <c r="J32" s="17">
        <f t="shared" si="2"/>
        <v>-0.22066797665614146</v>
      </c>
      <c r="K32" s="17">
        <f t="shared" si="3"/>
        <v>9.2435548974918902E-2</v>
      </c>
      <c r="L32" s="5">
        <v>28</v>
      </c>
    </row>
    <row r="33" spans="1:8" ht="18.95" customHeight="1">
      <c r="A33" s="11">
        <v>2022</v>
      </c>
      <c r="B33" s="12">
        <v>547749.30000000005</v>
      </c>
      <c r="C33" s="13"/>
      <c r="D33" s="14"/>
      <c r="E33" s="18">
        <v>6728</v>
      </c>
      <c r="F33" s="16"/>
      <c r="G33" s="16"/>
      <c r="H33" s="16"/>
    </row>
    <row r="34" spans="1:8" ht="18.95" customHeight="1">
      <c r="A34" s="11">
        <v>2023</v>
      </c>
      <c r="B34" s="12"/>
      <c r="C34" s="13"/>
      <c r="D34" s="14"/>
      <c r="E34" s="13"/>
    </row>
    <row r="35" spans="1:8" ht="18.95" customHeight="1">
      <c r="A35" s="11"/>
      <c r="B35" s="12"/>
      <c r="C35" s="13"/>
      <c r="D35" s="14"/>
      <c r="E35" s="13"/>
    </row>
    <row r="36" spans="1:8" ht="18.95" customHeight="1"/>
    <row r="37" spans="1:8" ht="18.95" customHeight="1"/>
    <row r="38" spans="1:8" ht="18.95" customHeight="1"/>
    <row r="39" spans="1:8" ht="18.95" customHeight="1"/>
    <row r="40" spans="1:8" ht="18.95" customHeight="1"/>
    <row r="41" spans="1:8" ht="18.95" customHeight="1"/>
    <row r="42" spans="1:8" ht="18.95" customHeight="1"/>
    <row r="43" spans="1:8" ht="18.95" customHeight="1"/>
    <row r="44" spans="1:8" ht="18.95" customHeight="1"/>
    <row r="45" spans="1:8" ht="18.95" customHeight="1"/>
    <row r="46" spans="1:8" ht="18.95" customHeight="1"/>
    <row r="47" spans="1:8" ht="18.95" customHeight="1"/>
    <row r="48" spans="1:8" ht="18.95" customHeight="1"/>
    <row r="49" ht="18.95" customHeight="1"/>
    <row r="50" ht="18.95" customHeight="1"/>
    <row r="51" ht="18.95" customHeight="1"/>
    <row r="52" ht="18.95" customHeight="1"/>
    <row r="53" ht="18.95" customHeight="1"/>
    <row r="54" ht="18.95" customHeight="1"/>
    <row r="55" ht="18.95" customHeight="1"/>
    <row r="56" ht="18.95" customHeight="1"/>
    <row r="57" ht="18.95" customHeight="1"/>
    <row r="58" ht="18.95" customHeight="1"/>
    <row r="59" ht="18.95" customHeight="1"/>
    <row r="60" ht="18.95" customHeight="1"/>
    <row r="61" ht="18.95" customHeight="1"/>
    <row r="62" ht="18.95" customHeight="1"/>
    <row r="63" ht="18.95" customHeight="1"/>
    <row r="64" ht="18.95" customHeight="1"/>
    <row r="65" ht="18.95" customHeight="1"/>
    <row r="66" ht="18.95" customHeight="1"/>
    <row r="67" ht="18.95" customHeight="1"/>
    <row r="68" ht="18.95" customHeight="1"/>
    <row r="69" ht="18.95" customHeight="1"/>
    <row r="70" ht="18.95" customHeight="1"/>
    <row r="71" ht="18.95" customHeight="1"/>
    <row r="72" ht="18.95" customHeight="1"/>
    <row r="73" ht="18.95" customHeight="1"/>
    <row r="74" ht="18.95" customHeight="1"/>
    <row r="75" ht="18.95" customHeight="1"/>
    <row r="76" ht="18.95" customHeight="1"/>
    <row r="77" ht="18.95" customHeight="1"/>
    <row r="78" ht="18.95" customHeight="1"/>
    <row r="79" ht="18.95" customHeight="1"/>
    <row r="80" ht="18.95" customHeight="1"/>
    <row r="81" ht="18.95" customHeight="1"/>
    <row r="82" ht="18.95" customHeight="1"/>
    <row r="83" ht="18.95" customHeight="1"/>
    <row r="84" ht="18.95" customHeight="1"/>
    <row r="85" ht="18.95" customHeight="1"/>
    <row r="86" ht="18.95" customHeight="1"/>
    <row r="87" ht="18.95" customHeight="1"/>
    <row r="88" ht="18.95" customHeight="1"/>
  </sheetData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生産関数 (データ)</vt:lpstr>
      <vt:lpstr>生産関数（加工値含む）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Nariyasu Yamasawa</dc:creator>
  <cp:lastModifiedBy>Nariyasu Yamasawa</cp:lastModifiedBy>
  <dcterms:created xsi:type="dcterms:W3CDTF">2023-08-20T01:11:50Z</dcterms:created>
  <dcterms:modified xsi:type="dcterms:W3CDTF">2023-08-20T01:14:40Z</dcterms:modified>
</cp:coreProperties>
</file>